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/>
  <mc:AlternateContent xmlns:mc="http://schemas.openxmlformats.org/markup-compatibility/2006">
    <mc:Choice Requires="x15">
      <x15ac:absPath xmlns:x15ac="http://schemas.microsoft.com/office/spreadsheetml/2010/11/ac" url="J:\BUDGET\17-18 Budget\Administration\"/>
    </mc:Choice>
  </mc:AlternateContent>
  <bookViews>
    <workbookView xWindow="-15" yWindow="5865" windowWidth="12120" windowHeight="2520" tabRatio="842" firstSheet="17" activeTab="24"/>
  </bookViews>
  <sheets>
    <sheet name="Salaries" sheetId="12" r:id="rId1"/>
    <sheet name="Benefits" sheetId="13" r:id="rId2"/>
    <sheet name="Supplies" sheetId="14" r:id="rId3"/>
    <sheet name="Furniture &lt; $5K" sheetId="20" r:id="rId4"/>
    <sheet name="Machines &lt; $5K" sheetId="21" r:id="rId5"/>
    <sheet name="Software &lt; $5K" sheetId="22" r:id="rId6"/>
    <sheet name="Postage" sheetId="15" r:id="rId7"/>
    <sheet name="Subscriptions" sheetId="17" r:id="rId8"/>
    <sheet name="Software Maint" sheetId="63" r:id="rId9"/>
    <sheet name="Vehicle Maint" sheetId="19" state="hidden" r:id="rId10"/>
    <sheet name="Mileage" sheetId="24" r:id="rId11"/>
    <sheet name="Bank Chgs" sheetId="25" r:id="rId12"/>
    <sheet name="Communications" sheetId="26" r:id="rId13"/>
    <sheet name="Training" sheetId="23" r:id="rId14"/>
    <sheet name="Liability" sheetId="27" r:id="rId15"/>
    <sheet name="Admin Fee" sheetId="28" r:id="rId16"/>
    <sheet name="Freight" sheetId="31" r:id="rId17"/>
    <sheet name="Outside Serv" sheetId="33" r:id="rId18"/>
    <sheet name="Specialty" sheetId="38" r:id="rId19"/>
    <sheet name="Sponsorships" sheetId="40" r:id="rId20"/>
    <sheet name="BizDip" sheetId="42" state="hidden" r:id="rId21"/>
    <sheet name="Chamber" sheetId="45" r:id="rId22"/>
    <sheet name="HSC" sheetId="46" r:id="rId23"/>
    <sheet name="Local Programs" sheetId="50" r:id="rId24"/>
    <sheet name="Music Factory" sheetId="65" r:id="rId25"/>
    <sheet name="Rentals" sheetId="52" r:id="rId26"/>
    <sheet name="Memberships" sheetId="53" r:id="rId27"/>
    <sheet name="Transfers" sheetId="54" r:id="rId28"/>
    <sheet name="Machines &gt; $5K" sheetId="64" r:id="rId29"/>
    <sheet name="computer replacement fund" sheetId="60" r:id="rId30"/>
  </sheets>
  <calcPr calcId="171027"/>
  <customWorkbookViews>
    <customWorkbookView name="darcie - Personal View" guid="{EEDD1B77-D165-48DB-B06A-8BE20C52DE8D}" mergeInterval="0" personalView="1" maximized="1" windowWidth="1020" windowHeight="592" activeSheetId="1"/>
    <customWorkbookView name="Astrid Klopsch - Personal View" guid="{436D111F-628A-46A2-A6BF-7830CC8DF5B7}" mergeInterval="0" personalView="1" maximized="1" windowWidth="988" windowHeight="369" activeSheetId="1"/>
    <customWorkbookView name="Eileen  Brewer - Personal View" guid="{CCE102FF-7A4A-40A9-B3BE-A5FD62318598}" mergeInterval="0" personalView="1" maximized="1" windowWidth="984" windowHeight="558" activeSheetId="1"/>
    <customWorkbookView name="Astrid - Personal View" guid="{BAAEBD33-55A1-4BE1-819C-02523CC96E6A}" mergeInterval="0" personalView="1" maximized="1" windowWidth="1003" windowHeight="233" activeSheetId="1"/>
  </customWorkbookViews>
</workbook>
</file>

<file path=xl/calcChain.xml><?xml version="1.0" encoding="utf-8"?>
<calcChain xmlns="http://schemas.openxmlformats.org/spreadsheetml/2006/main">
  <c r="E20" i="65" l="1"/>
  <c r="D20" i="65"/>
  <c r="C20" i="65"/>
  <c r="E15" i="63" l="1"/>
  <c r="E5" i="26" l="1"/>
  <c r="E13" i="33"/>
  <c r="E16" i="64"/>
  <c r="D16" i="64"/>
  <c r="C16" i="64"/>
  <c r="D15" i="63" l="1"/>
  <c r="E44" i="53" l="1"/>
  <c r="E16" i="46" l="1"/>
  <c r="E16" i="60" l="1"/>
  <c r="D16" i="60"/>
  <c r="C16" i="60"/>
  <c r="E16" i="54"/>
  <c r="D16" i="54"/>
  <c r="C16" i="54"/>
  <c r="D44" i="53"/>
  <c r="C44" i="53"/>
  <c r="E16" i="52"/>
  <c r="D16" i="52"/>
  <c r="C16" i="52"/>
  <c r="E20" i="50"/>
  <c r="D20" i="50"/>
  <c r="C20" i="50"/>
  <c r="D16" i="46"/>
  <c r="C16" i="46"/>
  <c r="E16" i="45"/>
  <c r="D16" i="45"/>
  <c r="C16" i="45"/>
  <c r="E16" i="42"/>
  <c r="D16" i="42"/>
  <c r="C16" i="42"/>
  <c r="E21" i="40"/>
  <c r="D21" i="40"/>
  <c r="C21" i="40"/>
  <c r="E16" i="38"/>
  <c r="D16" i="38"/>
  <c r="C16" i="38"/>
  <c r="E18" i="33"/>
  <c r="D18" i="33"/>
  <c r="C18" i="33"/>
  <c r="E16" i="31"/>
  <c r="D16" i="31"/>
  <c r="C16" i="31"/>
  <c r="E16" i="28"/>
  <c r="D16" i="28"/>
  <c r="C16" i="28"/>
  <c r="E16" i="27"/>
  <c r="D16" i="27"/>
  <c r="C16" i="27"/>
  <c r="E16" i="26"/>
  <c r="D16" i="26"/>
  <c r="C16" i="26"/>
  <c r="E16" i="25"/>
  <c r="D16" i="25"/>
  <c r="C16" i="25"/>
  <c r="E16" i="24"/>
  <c r="D16" i="24"/>
  <c r="C16" i="24"/>
  <c r="E16" i="23"/>
  <c r="D16" i="23"/>
  <c r="C16" i="23"/>
  <c r="E16" i="22"/>
  <c r="D16" i="22"/>
  <c r="C16" i="22"/>
  <c r="E16" i="21"/>
  <c r="D16" i="21"/>
  <c r="C16" i="21"/>
  <c r="E16" i="20"/>
  <c r="D16" i="20"/>
  <c r="C16" i="20"/>
  <c r="E16" i="19"/>
  <c r="D16" i="19"/>
  <c r="C16" i="19"/>
  <c r="E16" i="17"/>
  <c r="D16" i="17"/>
  <c r="C16" i="17"/>
  <c r="E16" i="15"/>
  <c r="D16" i="15"/>
  <c r="C16" i="15"/>
  <c r="E16" i="14"/>
  <c r="D16" i="14"/>
  <c r="C16" i="14"/>
  <c r="E16" i="13"/>
  <c r="D16" i="13"/>
  <c r="C16" i="13"/>
  <c r="E16" i="12"/>
  <c r="D16" i="12"/>
  <c r="C16" i="12"/>
</calcChain>
</file>

<file path=xl/sharedStrings.xml><?xml version="1.0" encoding="utf-8"?>
<sst xmlns="http://schemas.openxmlformats.org/spreadsheetml/2006/main" count="480" uniqueCount="241">
  <si>
    <t>Notes</t>
  </si>
  <si>
    <t>Communications</t>
  </si>
  <si>
    <t>Sponsorships</t>
  </si>
  <si>
    <t>Memberships</t>
  </si>
  <si>
    <t>fsdds</t>
  </si>
  <si>
    <t>Salaries</t>
  </si>
  <si>
    <t>Benefits</t>
  </si>
  <si>
    <t>Supervision</t>
  </si>
  <si>
    <t>Clerical</t>
  </si>
  <si>
    <t>Operating</t>
  </si>
  <si>
    <t>Part Time</t>
  </si>
  <si>
    <t>Overtime</t>
  </si>
  <si>
    <t>Additional Pay</t>
  </si>
  <si>
    <t>Incentive Compensation</t>
  </si>
  <si>
    <t>Exec Dir - 30%</t>
  </si>
  <si>
    <t>Life Insurance</t>
  </si>
  <si>
    <t>Quality Plus</t>
  </si>
  <si>
    <t>PPO</t>
  </si>
  <si>
    <t>Medicare</t>
  </si>
  <si>
    <t>FICA</t>
  </si>
  <si>
    <t>Office Supplies</t>
  </si>
  <si>
    <t xml:space="preserve">Administrative Department Budget </t>
  </si>
  <si>
    <t>Unemployment Taxes</t>
  </si>
  <si>
    <t>TMRS</t>
  </si>
  <si>
    <t>SBP</t>
  </si>
  <si>
    <t>PARS 457</t>
  </si>
  <si>
    <t>Consumable and stationary supplies</t>
  </si>
  <si>
    <t>Postage machine supplies</t>
  </si>
  <si>
    <t>Print board packets @ city print shop</t>
  </si>
  <si>
    <t>Total</t>
  </si>
  <si>
    <t>Furniture &lt;$5,000</t>
  </si>
  <si>
    <t>Machines &lt; $5K</t>
  </si>
  <si>
    <t>New machines only</t>
  </si>
  <si>
    <t>Software &lt; $5K</t>
  </si>
  <si>
    <t>Postage</t>
  </si>
  <si>
    <t>Subscriptions / Resource Materials</t>
  </si>
  <si>
    <t>Vehicle Maintenance</t>
  </si>
  <si>
    <t>Mileage</t>
  </si>
  <si>
    <t>Bank Charges</t>
  </si>
  <si>
    <t>Training</t>
  </si>
  <si>
    <t>Liability Insurance</t>
  </si>
  <si>
    <t>Administrative Fee</t>
  </si>
  <si>
    <t>Freight / Delivery</t>
  </si>
  <si>
    <t>Outside Services</t>
  </si>
  <si>
    <t>Specialty Advertising</t>
  </si>
  <si>
    <t>BizDip</t>
  </si>
  <si>
    <t>Chamber Events</t>
  </si>
  <si>
    <t>Leadership Irving</t>
  </si>
  <si>
    <t>High Spirited Citizens</t>
  </si>
  <si>
    <t>Local Programs</t>
  </si>
  <si>
    <t>Rentals</t>
  </si>
  <si>
    <t>Transfers</t>
  </si>
  <si>
    <t>To ICC Capital Projects/Reserve Fund</t>
  </si>
  <si>
    <t>Maintenance</t>
  </si>
  <si>
    <t>Gas</t>
  </si>
  <si>
    <t>Provided by finance department</t>
  </si>
  <si>
    <t>4% of HOT Tax Revenue</t>
  </si>
  <si>
    <t>VirtuGroup - Ydrink reports</t>
  </si>
  <si>
    <t>As needed</t>
  </si>
  <si>
    <t>Disaster recovery items (laptop-offsite)</t>
  </si>
  <si>
    <t>Jeep Cherokee</t>
  </si>
  <si>
    <t>Mileage paid per current IRS rate</t>
  </si>
  <si>
    <t>Check stock, stamps, deposit slips, etc</t>
  </si>
  <si>
    <t>(ICVB portion only)</t>
  </si>
  <si>
    <t>VM Ware Support</t>
  </si>
  <si>
    <t>Thawte SSL Cert</t>
  </si>
  <si>
    <t>Miscellaneous software</t>
  </si>
  <si>
    <t>Software for servers</t>
  </si>
  <si>
    <t>From the meter</t>
  </si>
  <si>
    <t>Smith Travel Research - weekly/monthly/special needs</t>
  </si>
  <si>
    <t>Industry journals, magazines, periodicals, resource books</t>
  </si>
  <si>
    <t>National and local newspapers</t>
  </si>
  <si>
    <t>DMAP renewal</t>
  </si>
  <si>
    <t>Conference calls</t>
  </si>
  <si>
    <t>Local &amp; on-line training classes to enhance staff performance</t>
  </si>
  <si>
    <t>Microsoft network manager</t>
  </si>
  <si>
    <t>Schingle</t>
  </si>
  <si>
    <t>Public Funds Investment Act training</t>
  </si>
  <si>
    <t>Lauda</t>
  </si>
  <si>
    <t>Local and overnight delivery service</t>
  </si>
  <si>
    <t>Staff training</t>
  </si>
  <si>
    <t>Simpleview CRM</t>
  </si>
  <si>
    <t>Board development</t>
  </si>
  <si>
    <t>retreats; orientation; plan development and updates</t>
  </si>
  <si>
    <t>DMAI Event Impact Calculator</t>
  </si>
  <si>
    <t>Promotional giveaways</t>
  </si>
  <si>
    <t>Byron Nelson (565301)</t>
  </si>
  <si>
    <t>Industry Foundation Sponsorships (565325)</t>
  </si>
  <si>
    <t>THLA Educational Foundation Auction</t>
  </si>
  <si>
    <t>Association / Strategic Partnerships (565327)</t>
  </si>
  <si>
    <t>Texas Hotel &amp; Lodging Assn</t>
  </si>
  <si>
    <t>Events not at ICC</t>
  </si>
  <si>
    <t>Holiday Parade</t>
  </si>
  <si>
    <t>carriage; candy</t>
  </si>
  <si>
    <t>Calligraphy &amp; framing of certificates</t>
  </si>
  <si>
    <t>Convention Center Open House/Town Hall Meetings</t>
  </si>
  <si>
    <t>Irving Hospitality Industry Annual Meeting</t>
  </si>
  <si>
    <t>Local client entertainment</t>
  </si>
  <si>
    <t>Flowers, condolences, memorials (staff/clients)</t>
  </si>
  <si>
    <t>Board meetings</t>
  </si>
  <si>
    <t>monthly mtgs; committee mtgs; budget retreat; strategic planning, etc</t>
  </si>
  <si>
    <t>Local industry events - Board/staff</t>
  </si>
  <si>
    <t>Local community events - Board/staff</t>
  </si>
  <si>
    <t>incl Rotary, Sports Club</t>
  </si>
  <si>
    <t>Dallas Producers Assn Luncheon</t>
  </si>
  <si>
    <t>PCMA, HSMAI, MPI, DFWATC, etc</t>
  </si>
  <si>
    <t>TexasFest, Police Foundation, Humane Society, Salvation Army, Heritage Society Fish Fry, etc</t>
  </si>
  <si>
    <t>DMAI (576232)</t>
  </si>
  <si>
    <t>Assn of Film Commissioners Int'l (576295)</t>
  </si>
  <si>
    <t>ASAE (576208)</t>
  </si>
  <si>
    <t>American Express (576205)</t>
  </si>
  <si>
    <t>DFWATC (576215)</t>
  </si>
  <si>
    <t>DFWAE (576217)</t>
  </si>
  <si>
    <t>GFOAT (576225)</t>
  </si>
  <si>
    <t>Greater Irving/Las Colinas Chamber (576235)</t>
  </si>
  <si>
    <t>HSMAI (576230)</t>
  </si>
  <si>
    <t>Hotel Assn of North TX (576292)</t>
  </si>
  <si>
    <t>IAVM (576229)</t>
  </si>
  <si>
    <t>IAEE (576218)</t>
  </si>
  <si>
    <t>Gast</t>
  </si>
  <si>
    <t>All staff</t>
  </si>
  <si>
    <t>Bureau</t>
  </si>
  <si>
    <t>Bureau; incl Foundation</t>
  </si>
  <si>
    <t>Bureau; incl $5K for CTA program</t>
  </si>
  <si>
    <t>Int'l Council of Shopping Centers (576297)</t>
  </si>
  <si>
    <t>IEDC (576278)</t>
  </si>
  <si>
    <t>Irving Hispanic Chamber (576299)</t>
  </si>
  <si>
    <t>MPI (576240)</t>
  </si>
  <si>
    <t>PCMA (576254)</t>
  </si>
  <si>
    <t>Rotary Club of Irving (576237)</t>
  </si>
  <si>
    <t>Sports Club at Four Seasons (576260)</t>
  </si>
  <si>
    <t>TACVB (576262)</t>
  </si>
  <si>
    <t>TX Hotel &amp; Lodging Assn (576264)</t>
  </si>
  <si>
    <t>Gast, Boyer</t>
  </si>
  <si>
    <t>TX Restaurant Assn (576293)</t>
  </si>
  <si>
    <t>TSAE (576266)</t>
  </si>
  <si>
    <t>TTIA (576268)</t>
  </si>
  <si>
    <t>ULI (576271)</t>
  </si>
  <si>
    <t>USTA (576272)</t>
  </si>
  <si>
    <t>Int'l Game Developers Assn (576298)</t>
  </si>
  <si>
    <t>TX MPA (576298)</t>
  </si>
  <si>
    <t>Irving Heritage Society (576238)</t>
  </si>
  <si>
    <t>in ICC department</t>
  </si>
  <si>
    <t>To Reserve Fund (85092)</t>
  </si>
  <si>
    <t>To Computer Fund (85093)</t>
  </si>
  <si>
    <t>(85094)</t>
  </si>
  <si>
    <t xml:space="preserve">Office 365 </t>
  </si>
  <si>
    <t>CMP Certification</t>
  </si>
  <si>
    <t>Computers, etc for CM Training</t>
  </si>
  <si>
    <t>5-7 packets per mon @ $100/mon</t>
  </si>
  <si>
    <t>Name badges</t>
  </si>
  <si>
    <t>staff and board</t>
  </si>
  <si>
    <t>DMAI studies</t>
  </si>
  <si>
    <t>Webinars/Classes</t>
  </si>
  <si>
    <t>Boyer, Stallings, AED/Admin</t>
  </si>
  <si>
    <t>Boyer  (only need every 5 yrs)</t>
  </si>
  <si>
    <t>Press Club of Dallas (576216)</t>
  </si>
  <si>
    <t>Additional Memberships/Dues (576298)</t>
  </si>
  <si>
    <t>Computers</t>
  </si>
  <si>
    <t>IPAD</t>
  </si>
  <si>
    <t>IMF Grand Opening Events</t>
  </si>
  <si>
    <t>CTA (576204)</t>
  </si>
  <si>
    <t>Zumbaugh, Lauda, Boyer, Schingle</t>
  </si>
  <si>
    <t>Carol B</t>
  </si>
  <si>
    <t>SMG/Enterprise vehicles</t>
  </si>
  <si>
    <t>Wireless service - 1 phone; 3 wireless cards</t>
  </si>
  <si>
    <t>Board Strategic Plan Studies</t>
  </si>
  <si>
    <t>CEO's For Cities (576273)</t>
  </si>
  <si>
    <t>JEWELS (Admin Staff) Training</t>
  </si>
  <si>
    <t>Office 365</t>
  </si>
  <si>
    <t>NovaCopy</t>
  </si>
  <si>
    <t>DI Laser</t>
  </si>
  <si>
    <t>Adobe Licenses</t>
  </si>
  <si>
    <t>McAfee Maintenance (Now Symantec</t>
  </si>
  <si>
    <t xml:space="preserve"> Renew Web-Based Licenses</t>
  </si>
  <si>
    <t>Adobe Upgrades (1x700)</t>
  </si>
  <si>
    <t>Simple In/Out</t>
  </si>
  <si>
    <t>Expense Reporting Software</t>
  </si>
  <si>
    <t>Host North Texas Simpleview Users Group</t>
  </si>
  <si>
    <t>Gas for Enterprise vehicle</t>
  </si>
  <si>
    <t>reduced based on actual history</t>
  </si>
  <si>
    <t>web based</t>
  </si>
  <si>
    <t>Assuming some increase with new hotels opening (Woodspring and Home2)</t>
  </si>
  <si>
    <t>LPGA (565321)</t>
  </si>
  <si>
    <t>funding not needed per Mike</t>
  </si>
  <si>
    <t>Staff uniforms</t>
  </si>
  <si>
    <t>as needed</t>
  </si>
  <si>
    <t>increase due to Carol working Byron</t>
  </si>
  <si>
    <t>Printer Replacement Parts for HP printers</t>
  </si>
  <si>
    <t xml:space="preserve">Technology Services </t>
  </si>
  <si>
    <t>provided by Fulcrum; billed thru SMG</t>
  </si>
  <si>
    <t>Network Support on Badge and Copiers, upgrade C25; will be billed thru SMG from NovaCopy</t>
  </si>
  <si>
    <t>Software Maintenance Agreements</t>
  </si>
  <si>
    <t>Next day support agreement for Poweredge server</t>
  </si>
  <si>
    <t>pay Fulcrum</t>
  </si>
  <si>
    <t>spare</t>
  </si>
  <si>
    <t>Global Business Travel Assn  (576214)</t>
  </si>
  <si>
    <t>La Cima Women's Network (576298)</t>
  </si>
  <si>
    <t>15-16 Actual</t>
  </si>
  <si>
    <t>16-17 Budget or Estimate</t>
  </si>
  <si>
    <t>17-18 Budget</t>
  </si>
  <si>
    <r>
      <t>Shouldn't require funding in 16/17 - phone system can handle this…</t>
    </r>
    <r>
      <rPr>
        <sz val="10"/>
        <color rgb="FFFF0000"/>
        <rFont val="Arial"/>
        <family val="2"/>
        <scheme val="minor"/>
      </rPr>
      <t>DO NEED TO BUDGET IN 17-18</t>
    </r>
  </si>
  <si>
    <t>T shirts</t>
  </si>
  <si>
    <t>replacement computers</t>
  </si>
  <si>
    <t>delete, no longer used</t>
  </si>
  <si>
    <t>will use this item in future</t>
  </si>
  <si>
    <t>renewed for three years, leave line item</t>
  </si>
  <si>
    <t>Group onsite and/or individual intermediate or advanced for Excel, Word, PowerPoint, Access and Outlook followup training</t>
  </si>
  <si>
    <t>not used this year</t>
  </si>
  <si>
    <t>Machines &gt; $5K</t>
  </si>
  <si>
    <t xml:space="preserve">Online forms submittal </t>
  </si>
  <si>
    <t>bizdip, leave, check requests, etc.</t>
  </si>
  <si>
    <t>Consolidated with line 7</t>
  </si>
  <si>
    <t>Boyer - added CoreStrengths program</t>
  </si>
  <si>
    <t>Phone allowance - $65.00 per person</t>
  </si>
  <si>
    <t>Under new structrue, there is no charge for participation</t>
  </si>
  <si>
    <t>Server</t>
  </si>
  <si>
    <t>The Hotel Association (576298)</t>
  </si>
  <si>
    <t>Stand up desks?</t>
  </si>
  <si>
    <t>Gast, Schingle, Zumbaugh ($190/mon)</t>
  </si>
  <si>
    <t>YP Advertising</t>
  </si>
  <si>
    <t>previously budgeted in Marketing</t>
  </si>
  <si>
    <t xml:space="preserve">team building; management training; motivation </t>
  </si>
  <si>
    <t>graphic recorder, photographer, etc</t>
  </si>
  <si>
    <t>Lauda (need every other yr; next class in 2019)</t>
  </si>
  <si>
    <t>State of the City - extra table</t>
  </si>
  <si>
    <t xml:space="preserve">F&amp;B, </t>
  </si>
  <si>
    <t>Miscellanous Equipment (561601)</t>
  </si>
  <si>
    <t>Postage Equipment (561602)</t>
  </si>
  <si>
    <t>moved to computer replacement fund</t>
  </si>
  <si>
    <t>ICVB 45th Anniversary</t>
  </si>
  <si>
    <t>Suite/Box at Live Nation Pavilion</t>
  </si>
  <si>
    <t>8-seat box license for all events ($88,000) plus options for addl seats as needed</t>
  </si>
  <si>
    <t>Food &amp; Beverage for Box at Live Nation Pavilion</t>
  </si>
  <si>
    <t>Food &amp; beverage for guests at Pavilion events</t>
  </si>
  <si>
    <t>Year 6 Maintenance Fee</t>
  </si>
  <si>
    <t>as of April 1, 2017</t>
  </si>
  <si>
    <t>new equipment &amp; pricing in 16-17</t>
  </si>
  <si>
    <t>New Cell Phone reimbursement</t>
  </si>
  <si>
    <t>$100.00 per year (not everone will get a new phone each year)</t>
  </si>
  <si>
    <t>Toyota Music Factory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</si>
</sst>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[$$-409]#,##0_);[Red]\([$$-409]#,##0\)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b/>
      <sz val="9"/>
      <color indexed="20"/>
      <name val="Arial"/>
      <family val="2"/>
      <scheme val="minor"/>
    </font>
    <font>
      <sz val="9"/>
      <name val="Arial"/>
      <family val="2"/>
      <scheme val="minor"/>
    </font>
    <font>
      <sz val="9"/>
      <color indexed="20"/>
      <name val="Arial"/>
      <family val="2"/>
      <scheme val="minor"/>
    </font>
    <font>
      <b/>
      <sz val="10"/>
      <color indexed="9"/>
      <name val="Arial"/>
      <family val="2"/>
      <scheme val="minor"/>
    </font>
    <font>
      <sz val="10"/>
      <color indexed="9"/>
      <name val="Arial"/>
      <family val="2"/>
      <scheme val="minor"/>
    </font>
    <font>
      <sz val="10"/>
      <color indexed="8"/>
      <name val="Arial"/>
      <family val="2"/>
      <scheme val="minor"/>
    </font>
    <font>
      <b/>
      <sz val="10"/>
      <color indexed="8"/>
      <name val="Arial"/>
      <family val="2"/>
      <scheme val="minor"/>
    </font>
    <font>
      <b/>
      <sz val="14"/>
      <color theme="0"/>
      <name val="Arial"/>
      <family val="2"/>
      <scheme val="major"/>
    </font>
    <font>
      <b/>
      <sz val="9"/>
      <name val="Arial"/>
      <family val="2"/>
      <scheme val="major"/>
    </font>
    <font>
      <b/>
      <sz val="10"/>
      <color theme="0"/>
      <name val="Arial"/>
      <family val="2"/>
      <scheme val="major"/>
    </font>
    <font>
      <b/>
      <sz val="18"/>
      <color rgb="FFFF0000"/>
      <name val="Arial"/>
      <family val="2"/>
      <scheme val="major"/>
    </font>
    <font>
      <b/>
      <sz val="12"/>
      <color theme="6" tint="-0.249977111117893"/>
      <name val="Arial"/>
      <family val="2"/>
      <scheme val="minor"/>
    </font>
    <font>
      <sz val="12"/>
      <color rgb="FFFF0000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9"/>
      <color rgb="FFFF0000"/>
      <name val="Aria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 indent="1"/>
    </xf>
    <xf numFmtId="3" fontId="10" fillId="0" borderId="0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right" vertical="center" wrapText="1"/>
    </xf>
    <xf numFmtId="164" fontId="10" fillId="0" borderId="0" xfId="1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 indent="1"/>
    </xf>
    <xf numFmtId="0" fontId="13" fillId="4" borderId="0" xfId="0" applyFont="1" applyFill="1" applyBorder="1" applyAlignment="1">
      <alignment horizontal="left" vertical="center" wrapText="1"/>
    </xf>
    <xf numFmtId="1" fontId="7" fillId="4" borderId="0" xfId="1" applyNumberFormat="1" applyFont="1" applyFill="1" applyBorder="1" applyAlignment="1">
      <alignment horizontal="center" vertical="center" wrapText="1"/>
    </xf>
    <xf numFmtId="164" fontId="7" fillId="4" borderId="0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 indent="1"/>
    </xf>
    <xf numFmtId="3" fontId="2" fillId="3" borderId="1" xfId="1" applyNumberFormat="1" applyFont="1" applyFill="1" applyBorder="1" applyAlignment="1">
      <alignment horizontal="center" vertical="center" wrapText="1"/>
    </xf>
    <xf numFmtId="1" fontId="12" fillId="3" borderId="1" xfId="1" applyNumberFormat="1" applyFont="1" applyFill="1" applyBorder="1" applyAlignment="1">
      <alignment horizontal="center" vertical="center" wrapText="1"/>
    </xf>
    <xf numFmtId="16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4" borderId="0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right" vertical="center" wrapText="1"/>
    </xf>
    <xf numFmtId="165" fontId="3" fillId="2" borderId="0" xfId="1" applyNumberFormat="1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left" vertical="center" wrapText="1"/>
    </xf>
    <xf numFmtId="1" fontId="18" fillId="3" borderId="1" xfId="1" applyNumberFormat="1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right" vertical="center" wrapText="1"/>
    </xf>
    <xf numFmtId="165" fontId="2" fillId="3" borderId="2" xfId="1" applyNumberFormat="1" applyFont="1" applyFill="1" applyBorder="1" applyAlignment="1">
      <alignment horizontal="right" vertical="center" wrapText="1"/>
    </xf>
    <xf numFmtId="165" fontId="3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165" fontId="2" fillId="3" borderId="1" xfId="1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11" fillId="5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17" fillId="0" borderId="0" xfId="0" applyFont="1" applyFill="1" applyBorder="1" applyAlignment="1">
      <alignment horizontal="left" vertical="center" wrapText="1" indent="1"/>
    </xf>
    <xf numFmtId="0" fontId="16" fillId="0" borderId="0" xfId="0" applyFont="1" applyFill="1" applyBorder="1" applyAlignment="1">
      <alignment horizontal="left" vertical="center" wrapText="1" indent="1"/>
    </xf>
    <xf numFmtId="0" fontId="16" fillId="0" borderId="0" xfId="0" quotePrefix="1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120" zoomScaleNormal="120" workbookViewId="0">
      <selection activeCell="A10" sqref="A10:B10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47" t="s">
        <v>21</v>
      </c>
      <c r="B1" s="48"/>
      <c r="C1" s="48"/>
      <c r="D1" s="48"/>
      <c r="E1" s="48"/>
      <c r="F1" s="48"/>
    </row>
    <row r="2" spans="1:6" s="2" customFormat="1" ht="33" customHeight="1" x14ac:dyDescent="0.2">
      <c r="A2" s="32" t="s">
        <v>5</v>
      </c>
      <c r="B2" s="26"/>
      <c r="C2" s="27" t="s">
        <v>198</v>
      </c>
      <c r="D2" s="27" t="s">
        <v>199</v>
      </c>
      <c r="E2" s="27" t="s">
        <v>200</v>
      </c>
      <c r="F2" s="28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6" s="11" customFormat="1" ht="25.15" customHeight="1" x14ac:dyDescent="0.2">
      <c r="A5" s="46" t="s">
        <v>7</v>
      </c>
      <c r="B5" s="46"/>
      <c r="C5" s="30"/>
      <c r="D5" s="30">
        <v>303744</v>
      </c>
      <c r="E5" s="31"/>
      <c r="F5" s="10"/>
    </row>
    <row r="6" spans="1:6" s="9" customFormat="1" ht="25.15" customHeight="1" x14ac:dyDescent="0.2">
      <c r="A6" s="46" t="s">
        <v>8</v>
      </c>
      <c r="B6" s="46"/>
      <c r="C6" s="30"/>
      <c r="D6" s="30">
        <v>121736</v>
      </c>
      <c r="E6" s="31"/>
      <c r="F6" s="10"/>
    </row>
    <row r="7" spans="1:6" s="9" customFormat="1" ht="25.15" customHeight="1" x14ac:dyDescent="0.2">
      <c r="A7" s="46" t="s">
        <v>9</v>
      </c>
      <c r="B7" s="46"/>
      <c r="C7" s="30"/>
      <c r="D7" s="30">
        <v>234360</v>
      </c>
      <c r="E7" s="31"/>
      <c r="F7" s="10"/>
    </row>
    <row r="8" spans="1:6" s="9" customFormat="1" ht="25.15" customHeight="1" x14ac:dyDescent="0.2">
      <c r="A8" s="46" t="s">
        <v>10</v>
      </c>
      <c r="B8" s="46"/>
      <c r="C8" s="30"/>
      <c r="D8" s="30">
        <v>3000</v>
      </c>
      <c r="E8" s="31"/>
      <c r="F8" s="10"/>
    </row>
    <row r="9" spans="1:6" s="9" customFormat="1" ht="25.15" customHeight="1" x14ac:dyDescent="0.2">
      <c r="A9" s="46" t="s">
        <v>11</v>
      </c>
      <c r="B9" s="46"/>
      <c r="C9" s="30"/>
      <c r="D9" s="30">
        <v>3500</v>
      </c>
      <c r="E9" s="31"/>
      <c r="F9" s="10" t="s">
        <v>187</v>
      </c>
    </row>
    <row r="10" spans="1:6" s="9" customFormat="1" ht="25.15" customHeight="1" x14ac:dyDescent="0.2">
      <c r="A10" s="46" t="s">
        <v>12</v>
      </c>
      <c r="B10" s="46"/>
      <c r="C10" s="30"/>
      <c r="D10" s="30">
        <v>19545</v>
      </c>
      <c r="E10" s="31"/>
      <c r="F10" s="10"/>
    </row>
    <row r="11" spans="1:6" s="9" customFormat="1" ht="25.15" customHeight="1" x14ac:dyDescent="0.2">
      <c r="A11" s="46" t="s">
        <v>13</v>
      </c>
      <c r="B11" s="46"/>
      <c r="C11" s="30"/>
      <c r="D11" s="30">
        <v>60000</v>
      </c>
      <c r="E11" s="31"/>
      <c r="F11" s="10" t="s">
        <v>14</v>
      </c>
    </row>
    <row r="12" spans="1:6" s="9" customFormat="1" ht="25.15" customHeight="1" x14ac:dyDescent="0.2">
      <c r="A12" s="46"/>
      <c r="B12" s="46"/>
      <c r="C12" s="30"/>
      <c r="D12" s="30"/>
      <c r="E12" s="31"/>
      <c r="F12" s="10"/>
    </row>
    <row r="13" spans="1:6" s="9" customFormat="1" ht="25.15" customHeight="1" x14ac:dyDescent="0.2">
      <c r="A13" s="46"/>
      <c r="B13" s="46"/>
      <c r="C13" s="30"/>
      <c r="D13" s="30"/>
      <c r="E13" s="31"/>
      <c r="F13" s="10"/>
    </row>
    <row r="14" spans="1:6" s="9" customFormat="1" ht="25.15" customHeight="1" x14ac:dyDescent="0.2">
      <c r="A14" s="46"/>
      <c r="B14" s="46"/>
      <c r="C14" s="30"/>
      <c r="D14" s="30"/>
      <c r="E14" s="31"/>
      <c r="F14" s="10"/>
    </row>
    <row r="15" spans="1:6" s="9" customFormat="1" ht="25.15" customHeight="1" x14ac:dyDescent="0.2">
      <c r="A15" s="46"/>
      <c r="B15" s="46"/>
      <c r="C15" s="30"/>
      <c r="D15" s="30"/>
      <c r="E15" s="31"/>
      <c r="F15" s="10"/>
    </row>
    <row r="16" spans="1:6" s="2" customFormat="1" ht="13.5" customHeight="1" x14ac:dyDescent="0.2">
      <c r="A16" s="24" t="s">
        <v>29</v>
      </c>
      <c r="B16" s="25"/>
      <c r="C16" s="34">
        <f>SUM(C5:C15)</f>
        <v>0</v>
      </c>
      <c r="D16" s="34">
        <f>SUM(D5:D15)</f>
        <v>745885</v>
      </c>
      <c r="E16" s="35">
        <f>SUM(E5:E15)</f>
        <v>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45" spans="3:5" x14ac:dyDescent="0.2">
      <c r="C45" s="36"/>
      <c r="D45" s="36"/>
      <c r="E45" s="36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rintOptions horizontalCentered="1"/>
  <pageMargins left="0.45" right="0.45" top="0.5" bottom="0.25" header="0.3" footer="0.3"/>
  <pageSetup scale="9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120" zoomScaleNormal="120" workbookViewId="0">
      <selection activeCell="D6" sqref="D6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47" t="s">
        <v>21</v>
      </c>
      <c r="B1" s="48"/>
      <c r="C1" s="48"/>
      <c r="D1" s="48"/>
      <c r="E1" s="48"/>
      <c r="F1" s="48"/>
    </row>
    <row r="2" spans="1:6" s="2" customFormat="1" ht="52.5" customHeight="1" x14ac:dyDescent="0.2">
      <c r="A2" s="32" t="s">
        <v>36</v>
      </c>
      <c r="B2" s="33">
        <v>55401</v>
      </c>
      <c r="C2" s="27" t="s">
        <v>198</v>
      </c>
      <c r="D2" s="27" t="s">
        <v>199</v>
      </c>
      <c r="E2" s="27" t="s">
        <v>200</v>
      </c>
      <c r="F2" s="28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6" s="11" customFormat="1" ht="25.15" customHeight="1" x14ac:dyDescent="0.2">
      <c r="A5" s="50" t="s">
        <v>60</v>
      </c>
      <c r="B5" s="50"/>
      <c r="C5" s="30"/>
      <c r="D5" s="30">
        <v>0</v>
      </c>
      <c r="E5" s="31"/>
      <c r="F5" s="10"/>
    </row>
    <row r="6" spans="1:6" s="9" customFormat="1" ht="25.15" customHeight="1" x14ac:dyDescent="0.2">
      <c r="A6" s="46" t="s">
        <v>53</v>
      </c>
      <c r="B6" s="46"/>
      <c r="C6" s="30"/>
      <c r="D6" s="30"/>
      <c r="E6" s="31"/>
      <c r="F6" s="10"/>
    </row>
    <row r="7" spans="1:6" s="9" customFormat="1" ht="25.15" customHeight="1" x14ac:dyDescent="0.2">
      <c r="A7" s="46" t="s">
        <v>54</v>
      </c>
      <c r="B7" s="46"/>
      <c r="C7" s="30"/>
      <c r="D7" s="30"/>
      <c r="E7" s="31"/>
      <c r="F7" s="10" t="s">
        <v>164</v>
      </c>
    </row>
    <row r="8" spans="1:6" s="9" customFormat="1" ht="25.15" customHeight="1" x14ac:dyDescent="0.2">
      <c r="A8" s="46"/>
      <c r="B8" s="46"/>
      <c r="C8" s="30"/>
      <c r="D8" s="30"/>
      <c r="E8" s="31"/>
      <c r="F8" s="10"/>
    </row>
    <row r="9" spans="1:6" s="9" customFormat="1" ht="25.15" customHeight="1" x14ac:dyDescent="0.2">
      <c r="A9" s="46"/>
      <c r="B9" s="46"/>
      <c r="C9" s="30"/>
      <c r="D9" s="30"/>
      <c r="E9" s="31"/>
      <c r="F9" s="10"/>
    </row>
    <row r="10" spans="1:6" s="9" customFormat="1" ht="25.15" customHeight="1" x14ac:dyDescent="0.2">
      <c r="A10" s="46"/>
      <c r="B10" s="46"/>
      <c r="C10" s="30"/>
      <c r="D10" s="30"/>
      <c r="E10" s="31"/>
      <c r="F10" s="10"/>
    </row>
    <row r="11" spans="1:6" s="9" customFormat="1" ht="25.15" customHeight="1" x14ac:dyDescent="0.2">
      <c r="A11" s="46"/>
      <c r="B11" s="46"/>
      <c r="C11" s="30"/>
      <c r="D11" s="30"/>
      <c r="E11" s="31"/>
      <c r="F11" s="10"/>
    </row>
    <row r="12" spans="1:6" s="9" customFormat="1" ht="25.15" customHeight="1" x14ac:dyDescent="0.2">
      <c r="A12" s="46"/>
      <c r="B12" s="46"/>
      <c r="C12" s="30"/>
      <c r="D12" s="30"/>
      <c r="E12" s="31"/>
      <c r="F12" s="10"/>
    </row>
    <row r="13" spans="1:6" s="9" customFormat="1" ht="25.15" customHeight="1" x14ac:dyDescent="0.2">
      <c r="A13" s="46"/>
      <c r="B13" s="46"/>
      <c r="C13" s="30"/>
      <c r="D13" s="30"/>
      <c r="E13" s="31"/>
      <c r="F13" s="10"/>
    </row>
    <row r="14" spans="1:6" s="9" customFormat="1" ht="25.15" customHeight="1" x14ac:dyDescent="0.2">
      <c r="A14" s="46"/>
      <c r="B14" s="46"/>
      <c r="C14" s="30"/>
      <c r="D14" s="30"/>
      <c r="E14" s="31"/>
      <c r="F14" s="10"/>
    </row>
    <row r="15" spans="1:6" s="9" customFormat="1" ht="25.15" customHeight="1" x14ac:dyDescent="0.2">
      <c r="A15" s="46"/>
      <c r="B15" s="46"/>
      <c r="C15" s="30"/>
      <c r="D15" s="30"/>
      <c r="E15" s="31"/>
      <c r="F15" s="10"/>
    </row>
    <row r="16" spans="1:6" s="2" customFormat="1" ht="13.5" customHeight="1" x14ac:dyDescent="0.2">
      <c r="A16" s="24" t="s">
        <v>29</v>
      </c>
      <c r="B16" s="25"/>
      <c r="C16" s="34">
        <f>SUM(C5:C15)</f>
        <v>0</v>
      </c>
      <c r="D16" s="34">
        <f>SUM(D5:D15)</f>
        <v>0</v>
      </c>
      <c r="E16" s="35">
        <f>SUM(E5:E15)</f>
        <v>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  <row r="45" spans="3:5" x14ac:dyDescent="0.2">
      <c r="C45" s="36"/>
      <c r="D45" s="36"/>
      <c r="E45" s="36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scale="6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120" zoomScaleNormal="120" workbookViewId="0">
      <selection activeCell="E7" sqref="E7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47" t="s">
        <v>21</v>
      </c>
      <c r="B1" s="48"/>
      <c r="C1" s="48"/>
      <c r="D1" s="48"/>
      <c r="E1" s="48"/>
      <c r="F1" s="48"/>
    </row>
    <row r="2" spans="1:6" s="2" customFormat="1" ht="33" customHeight="1" x14ac:dyDescent="0.2">
      <c r="A2" s="32" t="s">
        <v>37</v>
      </c>
      <c r="B2" s="33">
        <v>55402</v>
      </c>
      <c r="C2" s="27" t="s">
        <v>198</v>
      </c>
      <c r="D2" s="27" t="s">
        <v>199</v>
      </c>
      <c r="E2" s="27" t="s">
        <v>200</v>
      </c>
      <c r="F2" s="28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6" s="11" customFormat="1" ht="25.15" customHeight="1" x14ac:dyDescent="0.2">
      <c r="A5" s="46" t="s">
        <v>61</v>
      </c>
      <c r="B5" s="46"/>
      <c r="C5" s="30"/>
      <c r="D5" s="30">
        <v>1500</v>
      </c>
      <c r="E5" s="31">
        <v>1700</v>
      </c>
      <c r="F5" s="10"/>
    </row>
    <row r="6" spans="1:6" s="9" customFormat="1" ht="25.15" customHeight="1" x14ac:dyDescent="0.2">
      <c r="A6" s="46" t="s">
        <v>179</v>
      </c>
      <c r="B6" s="46"/>
      <c r="C6" s="30"/>
      <c r="D6" s="30">
        <v>500</v>
      </c>
      <c r="E6" s="31">
        <v>300</v>
      </c>
      <c r="F6" s="10"/>
    </row>
    <row r="7" spans="1:6" s="9" customFormat="1" ht="25.15" customHeight="1" x14ac:dyDescent="0.2">
      <c r="A7" s="46"/>
      <c r="B7" s="46"/>
      <c r="C7" s="30"/>
      <c r="D7" s="30"/>
      <c r="E7" s="31"/>
      <c r="F7" s="10"/>
    </row>
    <row r="8" spans="1:6" s="9" customFormat="1" ht="25.15" customHeight="1" x14ac:dyDescent="0.2">
      <c r="A8" s="46"/>
      <c r="B8" s="46"/>
      <c r="C8" s="30"/>
      <c r="D8" s="30"/>
      <c r="E8" s="31"/>
      <c r="F8" s="10"/>
    </row>
    <row r="9" spans="1:6" s="9" customFormat="1" ht="25.15" customHeight="1" x14ac:dyDescent="0.2">
      <c r="A9" s="46"/>
      <c r="B9" s="46"/>
      <c r="C9" s="30"/>
      <c r="D9" s="30"/>
      <c r="E9" s="31"/>
      <c r="F9" s="10"/>
    </row>
    <row r="10" spans="1:6" s="9" customFormat="1" ht="25.15" customHeight="1" x14ac:dyDescent="0.2">
      <c r="A10" s="46"/>
      <c r="B10" s="46"/>
      <c r="C10" s="30"/>
      <c r="D10" s="30"/>
      <c r="E10" s="31"/>
      <c r="F10" s="10"/>
    </row>
    <row r="11" spans="1:6" s="9" customFormat="1" ht="25.15" customHeight="1" x14ac:dyDescent="0.2">
      <c r="A11" s="46"/>
      <c r="B11" s="46"/>
      <c r="C11" s="30"/>
      <c r="D11" s="30"/>
      <c r="E11" s="31"/>
      <c r="F11" s="10"/>
    </row>
    <row r="12" spans="1:6" s="9" customFormat="1" ht="25.15" customHeight="1" x14ac:dyDescent="0.2">
      <c r="A12" s="46"/>
      <c r="B12" s="46"/>
      <c r="C12" s="30"/>
      <c r="D12" s="30"/>
      <c r="E12" s="31"/>
      <c r="F12" s="10"/>
    </row>
    <row r="13" spans="1:6" s="9" customFormat="1" ht="25.15" customHeight="1" x14ac:dyDescent="0.2">
      <c r="A13" s="46"/>
      <c r="B13" s="46"/>
      <c r="C13" s="30"/>
      <c r="D13" s="30"/>
      <c r="E13" s="31"/>
      <c r="F13" s="10"/>
    </row>
    <row r="14" spans="1:6" s="9" customFormat="1" ht="25.15" customHeight="1" x14ac:dyDescent="0.2">
      <c r="A14" s="46"/>
      <c r="B14" s="46"/>
      <c r="C14" s="30"/>
      <c r="D14" s="30"/>
      <c r="E14" s="31"/>
      <c r="F14" s="10"/>
    </row>
    <row r="15" spans="1:6" s="9" customFormat="1" ht="25.15" customHeight="1" x14ac:dyDescent="0.2">
      <c r="A15" s="46"/>
      <c r="B15" s="46"/>
      <c r="C15" s="30"/>
      <c r="D15" s="30"/>
      <c r="E15" s="31"/>
      <c r="F15" s="10"/>
    </row>
    <row r="16" spans="1:6" s="2" customFormat="1" ht="13.5" customHeight="1" x14ac:dyDescent="0.2">
      <c r="A16" s="24" t="s">
        <v>29</v>
      </c>
      <c r="B16" s="25"/>
      <c r="C16" s="34">
        <f>SUM(C5:C15)</f>
        <v>0</v>
      </c>
      <c r="D16" s="34">
        <f>SUM(D5:D15)</f>
        <v>2000</v>
      </c>
      <c r="E16" s="35">
        <f>SUM(E5:E15)</f>
        <v>2000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  <row r="45" spans="3:5" x14ac:dyDescent="0.2">
      <c r="C45" s="36"/>
      <c r="D45" s="36"/>
      <c r="E45" s="36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scale="6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zoomScale="120" zoomScaleNormal="120" workbookViewId="0">
      <selection activeCell="E6" sqref="E6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7" ht="24.75" customHeight="1" x14ac:dyDescent="0.2">
      <c r="A1" s="47" t="s">
        <v>21</v>
      </c>
      <c r="B1" s="48"/>
      <c r="C1" s="48"/>
      <c r="D1" s="48"/>
      <c r="E1" s="48"/>
      <c r="F1" s="48"/>
    </row>
    <row r="2" spans="1:7" s="2" customFormat="1" ht="33" customHeight="1" x14ac:dyDescent="0.2">
      <c r="A2" s="32" t="s">
        <v>38</v>
      </c>
      <c r="B2" s="33">
        <v>562001</v>
      </c>
      <c r="C2" s="27" t="s">
        <v>198</v>
      </c>
      <c r="D2" s="27" t="s">
        <v>199</v>
      </c>
      <c r="E2" s="27" t="s">
        <v>200</v>
      </c>
      <c r="F2" s="28" t="s">
        <v>0</v>
      </c>
    </row>
    <row r="3" spans="1:7" s="7" customFormat="1" ht="7.5" customHeight="1" x14ac:dyDescent="0.2">
      <c r="A3" s="3"/>
      <c r="B3" s="4"/>
      <c r="C3" s="5"/>
      <c r="D3" s="5"/>
      <c r="E3" s="5"/>
      <c r="F3" s="6"/>
    </row>
    <row r="4" spans="1:7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7" s="11" customFormat="1" ht="25.15" customHeight="1" x14ac:dyDescent="0.2">
      <c r="A5" s="46" t="s">
        <v>62</v>
      </c>
      <c r="B5" s="46"/>
      <c r="C5" s="30"/>
      <c r="D5" s="30">
        <v>200</v>
      </c>
      <c r="E5" s="31">
        <v>200</v>
      </c>
      <c r="F5" s="10"/>
    </row>
    <row r="6" spans="1:7" s="9" customFormat="1" ht="25.15" customHeight="1" x14ac:dyDescent="0.2">
      <c r="A6" s="46"/>
      <c r="B6" s="46"/>
      <c r="C6" s="30"/>
      <c r="D6" s="30"/>
      <c r="E6" s="31"/>
      <c r="F6" s="10"/>
    </row>
    <row r="7" spans="1:7" s="9" customFormat="1" ht="25.15" customHeight="1" x14ac:dyDescent="0.2">
      <c r="A7" s="46"/>
      <c r="B7" s="46"/>
      <c r="C7" s="30"/>
      <c r="D7" s="30"/>
      <c r="E7" s="31"/>
      <c r="F7" s="10"/>
    </row>
    <row r="8" spans="1:7" s="9" customFormat="1" ht="25.15" customHeight="1" x14ac:dyDescent="0.2">
      <c r="A8" s="46"/>
      <c r="B8" s="46"/>
      <c r="C8" s="30"/>
      <c r="D8" s="30"/>
      <c r="E8" s="31"/>
      <c r="F8" s="10"/>
    </row>
    <row r="9" spans="1:7" s="9" customFormat="1" ht="25.15" customHeight="1" x14ac:dyDescent="0.2">
      <c r="A9" s="46"/>
      <c r="B9" s="46"/>
      <c r="C9" s="30"/>
      <c r="D9" s="30"/>
      <c r="E9" s="31"/>
    </row>
    <row r="10" spans="1:7" s="9" customFormat="1" ht="25.15" customHeight="1" x14ac:dyDescent="0.2">
      <c r="A10" s="46"/>
      <c r="B10" s="46"/>
      <c r="C10" s="30"/>
      <c r="D10" s="30"/>
      <c r="E10" s="31"/>
      <c r="F10" s="10"/>
      <c r="G10" s="10"/>
    </row>
    <row r="11" spans="1:7" s="9" customFormat="1" ht="25.15" customHeight="1" x14ac:dyDescent="0.2">
      <c r="A11" s="46"/>
      <c r="B11" s="46"/>
      <c r="C11" s="30"/>
      <c r="D11" s="30"/>
      <c r="E11" s="31"/>
      <c r="F11" s="10"/>
    </row>
    <row r="12" spans="1:7" s="9" customFormat="1" ht="25.15" customHeight="1" x14ac:dyDescent="0.2">
      <c r="A12" s="46"/>
      <c r="B12" s="46"/>
      <c r="C12" s="30"/>
      <c r="D12" s="30"/>
      <c r="E12" s="31"/>
      <c r="F12" s="10"/>
    </row>
    <row r="13" spans="1:7" s="9" customFormat="1" ht="25.15" customHeight="1" x14ac:dyDescent="0.2">
      <c r="A13" s="46"/>
      <c r="B13" s="46"/>
      <c r="C13" s="30"/>
      <c r="D13" s="30"/>
      <c r="E13" s="31"/>
      <c r="F13" s="10"/>
    </row>
    <row r="14" spans="1:7" s="9" customFormat="1" ht="25.15" customHeight="1" x14ac:dyDescent="0.2">
      <c r="A14" s="46"/>
      <c r="B14" s="46"/>
      <c r="C14" s="30"/>
      <c r="D14" s="30"/>
      <c r="E14" s="31"/>
      <c r="F14" s="10"/>
    </row>
    <row r="15" spans="1:7" s="9" customFormat="1" ht="25.15" customHeight="1" x14ac:dyDescent="0.2">
      <c r="A15" s="46"/>
      <c r="B15" s="46"/>
      <c r="C15" s="30"/>
      <c r="D15" s="30"/>
      <c r="E15" s="31"/>
      <c r="F15" s="10"/>
    </row>
    <row r="16" spans="1:7" s="2" customFormat="1" ht="13.5" customHeight="1" x14ac:dyDescent="0.2">
      <c r="A16" s="24" t="s">
        <v>29</v>
      </c>
      <c r="B16" s="25"/>
      <c r="C16" s="34">
        <f>SUM(C5:C15)</f>
        <v>0</v>
      </c>
      <c r="D16" s="34">
        <f>SUM(D5:D15)</f>
        <v>200</v>
      </c>
      <c r="E16" s="35">
        <f>SUM(E5:E15)</f>
        <v>200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  <row r="45" spans="3:5" x14ac:dyDescent="0.2">
      <c r="C45" s="36"/>
      <c r="D45" s="36"/>
      <c r="E45" s="36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scale="6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zoomScale="120" zoomScaleNormal="120" workbookViewId="0">
      <selection activeCell="D10" sqref="D10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47" t="s">
        <v>21</v>
      </c>
      <c r="B1" s="48"/>
      <c r="C1" s="48"/>
      <c r="D1" s="48"/>
      <c r="E1" s="48"/>
      <c r="F1" s="48"/>
    </row>
    <row r="2" spans="1:6" s="2" customFormat="1" ht="33" customHeight="1" x14ac:dyDescent="0.2">
      <c r="A2" s="32" t="s">
        <v>1</v>
      </c>
      <c r="B2" s="33">
        <v>56101</v>
      </c>
      <c r="C2" s="27" t="s">
        <v>198</v>
      </c>
      <c r="D2" s="27" t="s">
        <v>199</v>
      </c>
      <c r="E2" s="27" t="s">
        <v>200</v>
      </c>
      <c r="F2" s="28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6" s="11" customFormat="1" ht="25.15" customHeight="1" x14ac:dyDescent="0.2">
      <c r="A5" s="46" t="s">
        <v>214</v>
      </c>
      <c r="B5" s="46"/>
      <c r="C5" s="30"/>
      <c r="D5" s="30">
        <v>2500</v>
      </c>
      <c r="E5" s="31">
        <f>4*65*12</f>
        <v>3120</v>
      </c>
      <c r="F5" s="10" t="s">
        <v>162</v>
      </c>
    </row>
    <row r="6" spans="1:6" s="9" customFormat="1" ht="25.15" customHeight="1" x14ac:dyDescent="0.2">
      <c r="A6" s="46" t="s">
        <v>165</v>
      </c>
      <c r="B6" s="46"/>
      <c r="C6" s="30"/>
      <c r="D6" s="30">
        <v>2500</v>
      </c>
      <c r="E6" s="31">
        <v>2400</v>
      </c>
      <c r="F6" s="10" t="s">
        <v>219</v>
      </c>
    </row>
    <row r="7" spans="1:6" s="9" customFormat="1" ht="25.15" customHeight="1" x14ac:dyDescent="0.2">
      <c r="A7" s="46" t="s">
        <v>73</v>
      </c>
      <c r="B7" s="46"/>
      <c r="C7" s="30"/>
      <c r="D7" s="30">
        <v>0</v>
      </c>
      <c r="E7" s="31">
        <v>300</v>
      </c>
      <c r="F7" s="41" t="s">
        <v>201</v>
      </c>
    </row>
    <row r="8" spans="1:6" s="9" customFormat="1" ht="25.15" customHeight="1" x14ac:dyDescent="0.2">
      <c r="A8" s="46" t="s">
        <v>220</v>
      </c>
      <c r="B8" s="46"/>
      <c r="C8" s="30"/>
      <c r="D8" s="30"/>
      <c r="E8" s="31">
        <v>1500</v>
      </c>
      <c r="F8" s="10" t="s">
        <v>221</v>
      </c>
    </row>
    <row r="9" spans="1:6" s="9" customFormat="1" ht="25.15" customHeight="1" x14ac:dyDescent="0.2">
      <c r="A9" s="46" t="s">
        <v>238</v>
      </c>
      <c r="B9" s="46"/>
      <c r="C9" s="30"/>
      <c r="D9" s="30">
        <v>100</v>
      </c>
      <c r="E9" s="31">
        <v>200</v>
      </c>
      <c r="F9" s="41" t="s">
        <v>239</v>
      </c>
    </row>
    <row r="10" spans="1:6" s="9" customFormat="1" ht="25.15" customHeight="1" x14ac:dyDescent="0.2">
      <c r="A10" s="46"/>
      <c r="B10" s="46"/>
      <c r="C10" s="30"/>
      <c r="D10" s="30"/>
      <c r="E10" s="31"/>
      <c r="F10" s="10"/>
    </row>
    <row r="11" spans="1:6" s="9" customFormat="1" ht="25.15" customHeight="1" x14ac:dyDescent="0.2">
      <c r="A11" s="46"/>
      <c r="B11" s="46"/>
      <c r="C11" s="30"/>
      <c r="D11" s="30"/>
      <c r="E11" s="31"/>
      <c r="F11" s="10"/>
    </row>
    <row r="12" spans="1:6" s="9" customFormat="1" ht="25.15" customHeight="1" x14ac:dyDescent="0.2">
      <c r="A12" s="46"/>
      <c r="B12" s="46"/>
      <c r="C12" s="30"/>
      <c r="D12" s="30"/>
      <c r="E12" s="31"/>
      <c r="F12" s="10"/>
    </row>
    <row r="13" spans="1:6" s="9" customFormat="1" ht="25.15" customHeight="1" x14ac:dyDescent="0.2">
      <c r="A13" s="46"/>
      <c r="B13" s="46"/>
      <c r="C13" s="30"/>
      <c r="D13" s="30"/>
      <c r="E13" s="31"/>
      <c r="F13" s="10"/>
    </row>
    <row r="14" spans="1:6" s="9" customFormat="1" ht="25.15" customHeight="1" x14ac:dyDescent="0.2">
      <c r="A14" s="46"/>
      <c r="B14" s="46"/>
      <c r="C14" s="30"/>
      <c r="D14" s="30"/>
      <c r="E14" s="31"/>
      <c r="F14" s="10"/>
    </row>
    <row r="15" spans="1:6" s="9" customFormat="1" ht="25.15" customHeight="1" x14ac:dyDescent="0.2">
      <c r="A15" s="46"/>
      <c r="B15" s="46"/>
      <c r="C15" s="30"/>
      <c r="D15" s="30"/>
      <c r="E15" s="31"/>
      <c r="F15" s="10"/>
    </row>
    <row r="16" spans="1:6" s="2" customFormat="1" ht="13.5" customHeight="1" x14ac:dyDescent="0.2">
      <c r="A16" s="24" t="s">
        <v>29</v>
      </c>
      <c r="B16" s="25"/>
      <c r="C16" s="34">
        <f>SUM(C5:C15)</f>
        <v>0</v>
      </c>
      <c r="D16" s="34">
        <f>SUM(D5:D15)</f>
        <v>5100</v>
      </c>
      <c r="E16" s="35">
        <f>SUM(E5:E15)</f>
        <v>7520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  <row r="45" spans="3:5" x14ac:dyDescent="0.2">
      <c r="C45" s="36"/>
      <c r="D45" s="36"/>
      <c r="E45" s="36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rintOptions horizontalCentered="1"/>
  <pageMargins left="0.45" right="0.45" top="0.5" bottom="0.5" header="0.3" footer="0.3"/>
  <pageSetup scale="9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zoomScale="120" zoomScaleNormal="120" workbookViewId="0">
      <selection activeCell="B2" sqref="B2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8" ht="24.75" customHeight="1" x14ac:dyDescent="0.2">
      <c r="A1" s="47" t="s">
        <v>21</v>
      </c>
      <c r="B1" s="48"/>
      <c r="C1" s="48"/>
      <c r="D1" s="48"/>
      <c r="E1" s="48"/>
      <c r="F1" s="48"/>
    </row>
    <row r="2" spans="1:8" s="2" customFormat="1" ht="33" customHeight="1" x14ac:dyDescent="0.2">
      <c r="A2" s="32" t="s">
        <v>39</v>
      </c>
      <c r="B2" s="33">
        <v>566282</v>
      </c>
      <c r="C2" s="27" t="s">
        <v>198</v>
      </c>
      <c r="D2" s="27" t="s">
        <v>199</v>
      </c>
      <c r="E2" s="27" t="s">
        <v>200</v>
      </c>
      <c r="F2" s="28" t="s">
        <v>0</v>
      </c>
    </row>
    <row r="3" spans="1:8" s="7" customFormat="1" ht="7.5" customHeight="1" x14ac:dyDescent="0.2">
      <c r="A3" s="3"/>
      <c r="B3" s="4"/>
      <c r="C3" s="5"/>
      <c r="D3" s="5"/>
      <c r="E3" s="5"/>
      <c r="F3" s="6"/>
    </row>
    <row r="4" spans="1:8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8" s="11" customFormat="1" ht="25.15" customHeight="1" x14ac:dyDescent="0.2">
      <c r="A5" s="46" t="s">
        <v>74</v>
      </c>
      <c r="B5" s="46"/>
      <c r="C5" s="30"/>
      <c r="D5" s="30">
        <v>1000</v>
      </c>
      <c r="E5" s="31">
        <v>1400</v>
      </c>
      <c r="F5" s="10" t="s">
        <v>212</v>
      </c>
    </row>
    <row r="6" spans="1:8" s="9" customFormat="1" ht="25.15" customHeight="1" x14ac:dyDescent="0.2">
      <c r="A6" s="46" t="s">
        <v>75</v>
      </c>
      <c r="B6" s="46"/>
      <c r="C6" s="30"/>
      <c r="D6" s="30">
        <v>3000</v>
      </c>
      <c r="E6" s="31">
        <v>3000</v>
      </c>
      <c r="F6" s="10" t="s">
        <v>76</v>
      </c>
    </row>
    <row r="7" spans="1:8" s="9" customFormat="1" ht="25.35" customHeight="1" x14ac:dyDescent="0.2">
      <c r="A7" s="46" t="s">
        <v>153</v>
      </c>
      <c r="B7" s="46"/>
      <c r="C7" s="30"/>
      <c r="D7" s="30">
        <v>400</v>
      </c>
      <c r="E7" s="31">
        <v>0</v>
      </c>
      <c r="F7" s="10" t="s">
        <v>163</v>
      </c>
    </row>
    <row r="8" spans="1:8" s="9" customFormat="1" ht="25.15" customHeight="1" x14ac:dyDescent="0.2">
      <c r="A8" s="46" t="s">
        <v>77</v>
      </c>
      <c r="B8" s="46"/>
      <c r="C8" s="30"/>
      <c r="D8" s="30">
        <v>0</v>
      </c>
      <c r="E8" s="31"/>
      <c r="F8" s="10" t="s">
        <v>224</v>
      </c>
    </row>
    <row r="9" spans="1:8" s="9" customFormat="1" ht="25.15" customHeight="1" x14ac:dyDescent="0.2">
      <c r="A9" s="46" t="s">
        <v>147</v>
      </c>
      <c r="B9" s="46"/>
      <c r="C9" s="30"/>
      <c r="D9" s="30">
        <v>0</v>
      </c>
      <c r="E9" s="31"/>
      <c r="F9" s="10" t="s">
        <v>155</v>
      </c>
      <c r="G9" s="11"/>
      <c r="H9" s="11"/>
    </row>
    <row r="10" spans="1:8" s="9" customFormat="1" ht="25.15" customHeight="1" x14ac:dyDescent="0.2">
      <c r="A10" s="46" t="s">
        <v>168</v>
      </c>
      <c r="B10" s="46"/>
      <c r="C10" s="30"/>
      <c r="D10" s="30">
        <v>1000</v>
      </c>
      <c r="E10" s="31">
        <v>3500</v>
      </c>
      <c r="F10" s="10" t="s">
        <v>213</v>
      </c>
    </row>
    <row r="11" spans="1:8" s="9" customFormat="1" ht="25.15" customHeight="1" x14ac:dyDescent="0.2">
      <c r="A11" s="46" t="s">
        <v>169</v>
      </c>
      <c r="B11" s="46"/>
      <c r="C11" s="30"/>
      <c r="D11" s="30">
        <v>5000</v>
      </c>
      <c r="E11" s="31">
        <v>1000</v>
      </c>
      <c r="F11" s="10" t="s">
        <v>207</v>
      </c>
    </row>
    <row r="12" spans="1:8" s="9" customFormat="1" ht="25.15" customHeight="1" x14ac:dyDescent="0.2">
      <c r="A12" s="46" t="s">
        <v>80</v>
      </c>
      <c r="B12" s="46"/>
      <c r="C12" s="30"/>
      <c r="D12" s="30">
        <v>5000</v>
      </c>
      <c r="E12" s="31">
        <v>5000</v>
      </c>
      <c r="F12" s="10" t="s">
        <v>222</v>
      </c>
    </row>
    <row r="13" spans="1:8" s="9" customFormat="1" ht="25.15" customHeight="1" x14ac:dyDescent="0.2">
      <c r="A13" s="46"/>
      <c r="B13" s="46"/>
      <c r="C13" s="30"/>
      <c r="D13" s="30"/>
      <c r="E13" s="31"/>
      <c r="F13" s="10"/>
    </row>
    <row r="14" spans="1:8" s="9" customFormat="1" ht="25.15" customHeight="1" x14ac:dyDescent="0.2">
      <c r="A14" s="46"/>
      <c r="B14" s="46"/>
      <c r="C14" s="30"/>
      <c r="D14" s="30"/>
      <c r="E14" s="31"/>
      <c r="F14" s="10"/>
    </row>
    <row r="15" spans="1:8" s="9" customFormat="1" ht="25.15" customHeight="1" x14ac:dyDescent="0.2">
      <c r="A15" s="46"/>
      <c r="B15" s="46"/>
      <c r="C15" s="30"/>
      <c r="D15" s="30"/>
      <c r="E15" s="31"/>
      <c r="F15" s="10"/>
    </row>
    <row r="16" spans="1:8" s="2" customFormat="1" ht="13.5" customHeight="1" x14ac:dyDescent="0.2">
      <c r="A16" s="24" t="s">
        <v>29</v>
      </c>
      <c r="B16" s="25"/>
      <c r="C16" s="34">
        <f>SUM(C5:C15)</f>
        <v>0</v>
      </c>
      <c r="D16" s="34">
        <f>SUM(D5:D15)</f>
        <v>15400</v>
      </c>
      <c r="E16" s="35">
        <f>SUM(E5:E15)</f>
        <v>13900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  <row r="45" spans="3:5" x14ac:dyDescent="0.2">
      <c r="C45" s="36"/>
      <c r="D45" s="36"/>
      <c r="E45" s="36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rintOptions horizontalCentered="1"/>
  <pageMargins left="0.45" right="0.45" top="0.5" bottom="0.5" header="0.3" footer="0.3"/>
  <pageSetup scale="9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120" zoomScaleNormal="120" workbookViewId="0">
      <selection activeCell="E6" sqref="E6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47" t="s">
        <v>21</v>
      </c>
      <c r="B1" s="48"/>
      <c r="C1" s="48"/>
      <c r="D1" s="48"/>
      <c r="E1" s="48"/>
      <c r="F1" s="48"/>
    </row>
    <row r="2" spans="1:6" s="2" customFormat="1" ht="33" customHeight="1" x14ac:dyDescent="0.2">
      <c r="A2" s="32" t="s">
        <v>40</v>
      </c>
      <c r="B2" s="33">
        <v>56315</v>
      </c>
      <c r="C2" s="27" t="s">
        <v>198</v>
      </c>
      <c r="D2" s="27" t="s">
        <v>199</v>
      </c>
      <c r="E2" s="27" t="s">
        <v>200</v>
      </c>
      <c r="F2" s="28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6" s="11" customFormat="1" ht="25.15" customHeight="1" x14ac:dyDescent="0.2">
      <c r="A5" s="46" t="s">
        <v>55</v>
      </c>
      <c r="B5" s="46"/>
      <c r="C5" s="30"/>
      <c r="D5" s="30">
        <v>58307</v>
      </c>
      <c r="E5" s="31">
        <v>58307</v>
      </c>
      <c r="F5" s="10"/>
    </row>
    <row r="6" spans="1:6" s="9" customFormat="1" ht="25.15" customHeight="1" x14ac:dyDescent="0.2">
      <c r="A6" s="46" t="s">
        <v>63</v>
      </c>
      <c r="B6" s="46"/>
      <c r="C6" s="30"/>
      <c r="D6" s="30"/>
      <c r="E6" s="31"/>
      <c r="F6" s="10"/>
    </row>
    <row r="7" spans="1:6" s="9" customFormat="1" ht="25.15" customHeight="1" x14ac:dyDescent="0.2">
      <c r="A7" s="46"/>
      <c r="B7" s="46"/>
      <c r="C7" s="30"/>
      <c r="D7" s="30"/>
      <c r="E7" s="31"/>
      <c r="F7" s="10"/>
    </row>
    <row r="8" spans="1:6" s="9" customFormat="1" ht="25.15" customHeight="1" x14ac:dyDescent="0.2">
      <c r="A8" s="46"/>
      <c r="B8" s="46"/>
      <c r="C8" s="30"/>
      <c r="D8" s="30"/>
      <c r="E8" s="31"/>
      <c r="F8" s="10"/>
    </row>
    <row r="9" spans="1:6" s="9" customFormat="1" ht="25.15" customHeight="1" x14ac:dyDescent="0.2">
      <c r="A9" s="46"/>
      <c r="B9" s="46"/>
      <c r="C9" s="30"/>
      <c r="D9" s="30"/>
      <c r="E9" s="31"/>
      <c r="F9" s="10"/>
    </row>
    <row r="10" spans="1:6" s="9" customFormat="1" ht="25.15" customHeight="1" x14ac:dyDescent="0.2">
      <c r="A10" s="46"/>
      <c r="B10" s="46"/>
      <c r="C10" s="30"/>
      <c r="D10" s="30"/>
      <c r="E10" s="31"/>
      <c r="F10" s="10"/>
    </row>
    <row r="11" spans="1:6" s="9" customFormat="1" ht="25.15" customHeight="1" x14ac:dyDescent="0.2">
      <c r="A11" s="46"/>
      <c r="B11" s="46"/>
      <c r="C11" s="30"/>
      <c r="D11" s="30"/>
      <c r="E11" s="31"/>
      <c r="F11" s="10"/>
    </row>
    <row r="12" spans="1:6" s="9" customFormat="1" ht="25.15" customHeight="1" x14ac:dyDescent="0.2">
      <c r="A12" s="46"/>
      <c r="B12" s="46"/>
      <c r="C12" s="30"/>
      <c r="D12" s="30"/>
      <c r="E12" s="31"/>
      <c r="F12" s="10"/>
    </row>
    <row r="13" spans="1:6" s="9" customFormat="1" ht="25.15" customHeight="1" x14ac:dyDescent="0.2">
      <c r="A13" s="46"/>
      <c r="B13" s="46"/>
      <c r="C13" s="30"/>
      <c r="D13" s="30"/>
      <c r="E13" s="31"/>
      <c r="F13" s="10"/>
    </row>
    <row r="14" spans="1:6" s="9" customFormat="1" ht="25.15" customHeight="1" x14ac:dyDescent="0.2">
      <c r="A14" s="46"/>
      <c r="B14" s="46"/>
      <c r="C14" s="30"/>
      <c r="D14" s="30"/>
      <c r="E14" s="31"/>
      <c r="F14" s="10"/>
    </row>
    <row r="15" spans="1:6" s="9" customFormat="1" ht="25.15" customHeight="1" x14ac:dyDescent="0.2">
      <c r="A15" s="46"/>
      <c r="B15" s="46"/>
      <c r="C15" s="30"/>
      <c r="D15" s="30"/>
      <c r="E15" s="31"/>
      <c r="F15" s="10"/>
    </row>
    <row r="16" spans="1:6" s="2" customFormat="1" ht="13.5" customHeight="1" x14ac:dyDescent="0.2">
      <c r="A16" s="24" t="s">
        <v>29</v>
      </c>
      <c r="B16" s="25"/>
      <c r="C16" s="34">
        <f>SUM(C5:C15)</f>
        <v>0</v>
      </c>
      <c r="D16" s="34">
        <f>SUM(D5:D15)</f>
        <v>58307</v>
      </c>
      <c r="E16" s="35">
        <f>SUM(E5:E15)</f>
        <v>58307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  <row r="45" spans="3:5" x14ac:dyDescent="0.2">
      <c r="C45" s="36"/>
      <c r="D45" s="36"/>
      <c r="E45" s="36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scale="6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120" zoomScaleNormal="120" workbookViewId="0">
      <selection activeCell="F6" sqref="F6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47" t="s">
        <v>21</v>
      </c>
      <c r="B1" s="48"/>
      <c r="C1" s="48"/>
      <c r="D1" s="48"/>
      <c r="E1" s="48"/>
      <c r="F1" s="48"/>
    </row>
    <row r="2" spans="1:6" s="2" customFormat="1" ht="33" customHeight="1" x14ac:dyDescent="0.2">
      <c r="A2" s="32" t="s">
        <v>41</v>
      </c>
      <c r="B2" s="33">
        <v>562701</v>
      </c>
      <c r="C2" s="27" t="s">
        <v>198</v>
      </c>
      <c r="D2" s="27" t="s">
        <v>199</v>
      </c>
      <c r="E2" s="27" t="s">
        <v>200</v>
      </c>
      <c r="F2" s="28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6" s="11" customFormat="1" ht="25.15" customHeight="1" x14ac:dyDescent="0.2">
      <c r="A5" s="46" t="s">
        <v>56</v>
      </c>
      <c r="B5" s="46"/>
      <c r="C5" s="30"/>
      <c r="D5" s="30"/>
      <c r="E5" s="31">
        <v>337947</v>
      </c>
      <c r="F5" s="41" t="s">
        <v>236</v>
      </c>
    </row>
    <row r="6" spans="1:6" s="9" customFormat="1" ht="25.15" customHeight="1" x14ac:dyDescent="0.2">
      <c r="A6" s="46"/>
      <c r="B6" s="46"/>
      <c r="C6" s="30"/>
      <c r="D6" s="30"/>
      <c r="E6" s="31"/>
      <c r="F6" s="10"/>
    </row>
    <row r="7" spans="1:6" s="9" customFormat="1" ht="25.15" customHeight="1" x14ac:dyDescent="0.2">
      <c r="A7" s="46"/>
      <c r="B7" s="46"/>
      <c r="C7" s="30"/>
      <c r="D7" s="30"/>
      <c r="E7" s="31"/>
      <c r="F7" s="10"/>
    </row>
    <row r="8" spans="1:6" s="9" customFormat="1" ht="25.15" customHeight="1" x14ac:dyDescent="0.2">
      <c r="A8" s="46"/>
      <c r="B8" s="46"/>
      <c r="C8" s="30"/>
      <c r="D8" s="30"/>
      <c r="E8" s="31"/>
      <c r="F8" s="10"/>
    </row>
    <row r="9" spans="1:6" s="9" customFormat="1" ht="25.15" customHeight="1" x14ac:dyDescent="0.2">
      <c r="A9" s="46"/>
      <c r="B9" s="46"/>
      <c r="C9" s="30"/>
      <c r="D9" s="30"/>
      <c r="E9" s="31"/>
      <c r="F9" s="10"/>
    </row>
    <row r="10" spans="1:6" s="9" customFormat="1" ht="25.15" customHeight="1" x14ac:dyDescent="0.2">
      <c r="A10" s="46"/>
      <c r="B10" s="46"/>
      <c r="C10" s="30"/>
      <c r="D10" s="30"/>
      <c r="E10" s="31"/>
      <c r="F10" s="10"/>
    </row>
    <row r="11" spans="1:6" s="9" customFormat="1" ht="25.15" customHeight="1" x14ac:dyDescent="0.2">
      <c r="A11" s="46"/>
      <c r="B11" s="46"/>
      <c r="C11" s="30"/>
      <c r="D11" s="30"/>
      <c r="E11" s="31"/>
      <c r="F11" s="10"/>
    </row>
    <row r="12" spans="1:6" s="9" customFormat="1" ht="25.15" customHeight="1" x14ac:dyDescent="0.2">
      <c r="A12" s="46"/>
      <c r="B12" s="46"/>
      <c r="C12" s="30"/>
      <c r="D12" s="30"/>
      <c r="E12" s="31"/>
      <c r="F12" s="10"/>
    </row>
    <row r="13" spans="1:6" s="9" customFormat="1" ht="25.15" customHeight="1" x14ac:dyDescent="0.2">
      <c r="A13" s="46"/>
      <c r="B13" s="46"/>
      <c r="C13" s="30"/>
      <c r="D13" s="30"/>
      <c r="E13" s="31"/>
      <c r="F13" s="10"/>
    </row>
    <row r="14" spans="1:6" s="9" customFormat="1" ht="25.15" customHeight="1" x14ac:dyDescent="0.2">
      <c r="A14" s="46"/>
      <c r="B14" s="46"/>
      <c r="C14" s="30"/>
      <c r="D14" s="30"/>
      <c r="E14" s="31"/>
      <c r="F14" s="10"/>
    </row>
    <row r="15" spans="1:6" s="9" customFormat="1" ht="25.15" customHeight="1" x14ac:dyDescent="0.2">
      <c r="A15" s="46"/>
      <c r="B15" s="46"/>
      <c r="C15" s="30"/>
      <c r="D15" s="30"/>
      <c r="E15" s="31"/>
      <c r="F15" s="10"/>
    </row>
    <row r="16" spans="1:6" s="2" customFormat="1" ht="13.5" customHeight="1" x14ac:dyDescent="0.2">
      <c r="A16" s="24" t="s">
        <v>29</v>
      </c>
      <c r="B16" s="25"/>
      <c r="C16" s="34">
        <f>SUM(C5:C15)</f>
        <v>0</v>
      </c>
      <c r="D16" s="34">
        <f>SUM(D5:D15)</f>
        <v>0</v>
      </c>
      <c r="E16" s="35">
        <f>SUM(E5:E15)</f>
        <v>337947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  <row r="45" spans="3:5" x14ac:dyDescent="0.2">
      <c r="C45" s="36"/>
      <c r="D45" s="36"/>
      <c r="E45" s="36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scale="6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120" zoomScaleNormal="120" workbookViewId="0">
      <selection activeCell="D6" sqref="D6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47" t="s">
        <v>21</v>
      </c>
      <c r="B1" s="48"/>
      <c r="C1" s="48"/>
      <c r="D1" s="48"/>
      <c r="E1" s="48"/>
      <c r="F1" s="48"/>
    </row>
    <row r="2" spans="1:6" s="2" customFormat="1" ht="33" customHeight="1" x14ac:dyDescent="0.2">
      <c r="A2" s="32" t="s">
        <v>42</v>
      </c>
      <c r="B2" s="33">
        <v>561201</v>
      </c>
      <c r="C2" s="27" t="s">
        <v>198</v>
      </c>
      <c r="D2" s="27" t="s">
        <v>199</v>
      </c>
      <c r="E2" s="27" t="s">
        <v>200</v>
      </c>
      <c r="F2" s="28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6" s="11" customFormat="1" ht="25.15" customHeight="1" x14ac:dyDescent="0.2">
      <c r="A5" s="46" t="s">
        <v>79</v>
      </c>
      <c r="B5" s="46"/>
      <c r="C5" s="30"/>
      <c r="D5" s="30">
        <v>1500</v>
      </c>
      <c r="E5" s="31">
        <v>1200</v>
      </c>
      <c r="F5" s="10" t="s">
        <v>180</v>
      </c>
    </row>
    <row r="6" spans="1:6" s="9" customFormat="1" ht="25.15" customHeight="1" x14ac:dyDescent="0.2">
      <c r="A6" s="46"/>
      <c r="B6" s="46"/>
      <c r="C6" s="30"/>
      <c r="D6" s="30"/>
      <c r="E6" s="31"/>
      <c r="F6" s="10"/>
    </row>
    <row r="7" spans="1:6" s="9" customFormat="1" ht="25.15" customHeight="1" x14ac:dyDescent="0.2">
      <c r="A7" s="46"/>
      <c r="B7" s="46"/>
      <c r="C7" s="30"/>
      <c r="D7" s="30"/>
      <c r="E7" s="31"/>
      <c r="F7" s="10"/>
    </row>
    <row r="8" spans="1:6" s="9" customFormat="1" ht="25.15" customHeight="1" x14ac:dyDescent="0.2">
      <c r="A8" s="46"/>
      <c r="B8" s="46"/>
      <c r="C8" s="30"/>
      <c r="D8" s="30"/>
      <c r="E8" s="31"/>
      <c r="F8" s="10"/>
    </row>
    <row r="9" spans="1:6" s="9" customFormat="1" ht="25.15" customHeight="1" x14ac:dyDescent="0.2">
      <c r="A9" s="46"/>
      <c r="B9" s="46"/>
      <c r="C9" s="30"/>
      <c r="D9" s="30"/>
      <c r="E9" s="31"/>
      <c r="F9" s="10"/>
    </row>
    <row r="10" spans="1:6" s="9" customFormat="1" ht="25.15" customHeight="1" x14ac:dyDescent="0.2">
      <c r="A10" s="46"/>
      <c r="B10" s="46"/>
      <c r="C10" s="30"/>
      <c r="D10" s="30"/>
      <c r="E10" s="31"/>
      <c r="F10" s="10"/>
    </row>
    <row r="11" spans="1:6" s="9" customFormat="1" ht="25.15" customHeight="1" x14ac:dyDescent="0.2">
      <c r="A11" s="46"/>
      <c r="B11" s="46"/>
      <c r="C11" s="30"/>
      <c r="D11" s="30"/>
      <c r="E11" s="31"/>
      <c r="F11" s="10"/>
    </row>
    <row r="12" spans="1:6" s="9" customFormat="1" ht="25.15" customHeight="1" x14ac:dyDescent="0.2">
      <c r="A12" s="46"/>
      <c r="B12" s="46"/>
      <c r="C12" s="30"/>
      <c r="D12" s="30"/>
      <c r="E12" s="31"/>
      <c r="F12" s="10"/>
    </row>
    <row r="13" spans="1:6" s="9" customFormat="1" ht="25.15" customHeight="1" x14ac:dyDescent="0.2">
      <c r="A13" s="46"/>
      <c r="B13" s="46"/>
      <c r="C13" s="30"/>
      <c r="D13" s="30"/>
      <c r="E13" s="31"/>
      <c r="F13" s="10"/>
    </row>
    <row r="14" spans="1:6" s="9" customFormat="1" ht="25.15" customHeight="1" x14ac:dyDescent="0.2">
      <c r="A14" s="46"/>
      <c r="B14" s="46"/>
      <c r="C14" s="30"/>
      <c r="D14" s="30"/>
      <c r="E14" s="31"/>
      <c r="F14" s="10"/>
    </row>
    <row r="15" spans="1:6" s="9" customFormat="1" ht="25.15" customHeight="1" x14ac:dyDescent="0.2">
      <c r="A15" s="46"/>
      <c r="B15" s="46"/>
      <c r="C15" s="30"/>
      <c r="D15" s="30"/>
      <c r="E15" s="31"/>
      <c r="F15" s="10"/>
    </row>
    <row r="16" spans="1:6" s="2" customFormat="1" ht="13.5" customHeight="1" x14ac:dyDescent="0.2">
      <c r="A16" s="24" t="s">
        <v>29</v>
      </c>
      <c r="B16" s="25"/>
      <c r="C16" s="34">
        <f>SUM(C5:C15)</f>
        <v>0</v>
      </c>
      <c r="D16" s="34">
        <f>SUM(D5:D15)</f>
        <v>1500</v>
      </c>
      <c r="E16" s="35">
        <f>SUM(E5:E15)</f>
        <v>1200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  <row r="45" spans="3:5" x14ac:dyDescent="0.2">
      <c r="C45" s="36"/>
      <c r="D45" s="36"/>
      <c r="E45" s="36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scale="6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opLeftCell="A4" zoomScale="120" zoomScaleNormal="120" workbookViewId="0">
      <selection activeCell="A9" sqref="A9:B9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11" ht="24.75" customHeight="1" x14ac:dyDescent="0.2">
      <c r="A1" s="47" t="s">
        <v>21</v>
      </c>
      <c r="B1" s="48"/>
      <c r="C1" s="48"/>
      <c r="D1" s="48"/>
      <c r="E1" s="48"/>
      <c r="F1" s="48"/>
    </row>
    <row r="2" spans="1:11" s="2" customFormat="1" ht="33" customHeight="1" x14ac:dyDescent="0.2">
      <c r="A2" s="32" t="s">
        <v>43</v>
      </c>
      <c r="B2" s="33">
        <v>56401</v>
      </c>
      <c r="C2" s="27" t="s">
        <v>198</v>
      </c>
      <c r="D2" s="27" t="s">
        <v>199</v>
      </c>
      <c r="E2" s="27" t="s">
        <v>200</v>
      </c>
      <c r="F2" s="28" t="s">
        <v>0</v>
      </c>
    </row>
    <row r="3" spans="1:11" s="7" customFormat="1" ht="7.5" customHeight="1" x14ac:dyDescent="0.2">
      <c r="A3" s="3"/>
      <c r="B3" s="4"/>
      <c r="C3" s="5"/>
      <c r="D3" s="5"/>
      <c r="E3" s="5"/>
      <c r="F3" s="6"/>
    </row>
    <row r="4" spans="1:11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11" s="11" customFormat="1" ht="25.15" customHeight="1" x14ac:dyDescent="0.2">
      <c r="A5" s="46" t="s">
        <v>81</v>
      </c>
      <c r="B5" s="46"/>
      <c r="C5" s="30"/>
      <c r="D5" s="30">
        <v>5000</v>
      </c>
      <c r="E5" s="31">
        <v>5000</v>
      </c>
      <c r="F5" s="10"/>
    </row>
    <row r="6" spans="1:11" s="9" customFormat="1" ht="25.15" customHeight="1" x14ac:dyDescent="0.2">
      <c r="A6" s="46" t="s">
        <v>82</v>
      </c>
      <c r="B6" s="46"/>
      <c r="C6" s="30"/>
      <c r="D6" s="30">
        <v>0</v>
      </c>
      <c r="E6" s="31">
        <v>0</v>
      </c>
      <c r="F6" s="10" t="s">
        <v>83</v>
      </c>
    </row>
    <row r="7" spans="1:11" s="9" customFormat="1" ht="25.15" customHeight="1" x14ac:dyDescent="0.2">
      <c r="A7" s="46" t="s">
        <v>189</v>
      </c>
      <c r="B7" s="46"/>
      <c r="C7" s="30"/>
      <c r="D7" s="30">
        <v>66000</v>
      </c>
      <c r="E7" s="31">
        <v>66000</v>
      </c>
      <c r="F7" s="10" t="s">
        <v>190</v>
      </c>
      <c r="G7" s="11"/>
      <c r="H7" s="11"/>
      <c r="I7" s="11"/>
      <c r="J7" s="11"/>
      <c r="K7" s="11"/>
    </row>
    <row r="8" spans="1:11" s="9" customFormat="1" ht="25.15" customHeight="1" x14ac:dyDescent="0.2">
      <c r="A8" s="46" t="s">
        <v>84</v>
      </c>
      <c r="B8" s="46"/>
      <c r="C8" s="30"/>
      <c r="D8" s="30">
        <v>6500</v>
      </c>
      <c r="E8" s="31">
        <v>7200</v>
      </c>
      <c r="F8" s="10" t="s">
        <v>208</v>
      </c>
    </row>
    <row r="9" spans="1:11" s="9" customFormat="1" ht="25.15" customHeight="1" x14ac:dyDescent="0.2">
      <c r="A9" s="46" t="s">
        <v>166</v>
      </c>
      <c r="B9" s="46"/>
      <c r="C9" s="30"/>
      <c r="D9" s="30">
        <v>50000</v>
      </c>
      <c r="E9" s="31">
        <v>50000</v>
      </c>
      <c r="F9" s="10"/>
    </row>
    <row r="10" spans="1:11" s="9" customFormat="1" ht="25.15" customHeight="1" x14ac:dyDescent="0.2">
      <c r="A10" s="46" t="s">
        <v>170</v>
      </c>
      <c r="B10" s="46"/>
      <c r="C10" s="30"/>
      <c r="D10" s="30">
        <v>2000</v>
      </c>
      <c r="E10" s="31">
        <v>2000</v>
      </c>
      <c r="F10" s="41" t="s">
        <v>191</v>
      </c>
    </row>
    <row r="11" spans="1:11" s="9" customFormat="1" ht="25.15" customHeight="1" x14ac:dyDescent="0.2">
      <c r="A11" s="46" t="s">
        <v>171</v>
      </c>
      <c r="B11" s="46"/>
      <c r="C11" s="30"/>
      <c r="D11" s="30">
        <v>500</v>
      </c>
      <c r="E11" s="31">
        <v>500</v>
      </c>
      <c r="F11" s="41" t="s">
        <v>188</v>
      </c>
    </row>
    <row r="12" spans="1:11" s="9" customFormat="1" ht="25.15" customHeight="1" x14ac:dyDescent="0.2">
      <c r="A12" s="46" t="s">
        <v>172</v>
      </c>
      <c r="B12" s="46"/>
      <c r="C12" s="30"/>
      <c r="D12" s="30">
        <v>7700</v>
      </c>
      <c r="E12" s="31">
        <v>7700</v>
      </c>
      <c r="F12" s="10" t="s">
        <v>174</v>
      </c>
    </row>
    <row r="13" spans="1:11" s="9" customFormat="1" ht="25.15" customHeight="1" x14ac:dyDescent="0.2">
      <c r="A13" s="46" t="s">
        <v>176</v>
      </c>
      <c r="B13" s="46"/>
      <c r="C13" s="30"/>
      <c r="D13" s="30">
        <v>360</v>
      </c>
      <c r="E13" s="31">
        <f>30*12</f>
        <v>360</v>
      </c>
      <c r="F13" s="10" t="s">
        <v>181</v>
      </c>
    </row>
    <row r="14" spans="1:11" s="9" customFormat="1" ht="25.15" customHeight="1" x14ac:dyDescent="0.2">
      <c r="A14" s="46" t="s">
        <v>177</v>
      </c>
      <c r="B14" s="46"/>
      <c r="C14" s="30"/>
      <c r="D14" s="30">
        <v>2400</v>
      </c>
      <c r="E14" s="31">
        <v>2400</v>
      </c>
      <c r="F14" s="10" t="s">
        <v>181</v>
      </c>
    </row>
    <row r="15" spans="1:11" s="9" customFormat="1" ht="25.15" customHeight="1" x14ac:dyDescent="0.2">
      <c r="A15" s="46" t="s">
        <v>146</v>
      </c>
      <c r="B15" s="46"/>
      <c r="C15" s="30"/>
      <c r="D15" s="30">
        <v>10000</v>
      </c>
      <c r="E15" s="31">
        <v>5700</v>
      </c>
      <c r="F15" s="10" t="s">
        <v>181</v>
      </c>
    </row>
    <row r="16" spans="1:11" s="9" customFormat="1" ht="25.15" customHeight="1" x14ac:dyDescent="0.2">
      <c r="A16" s="46" t="s">
        <v>210</v>
      </c>
      <c r="B16" s="46"/>
      <c r="C16" s="30"/>
      <c r="D16" s="30">
        <v>0</v>
      </c>
      <c r="E16" s="31">
        <v>750</v>
      </c>
      <c r="F16" s="41" t="s">
        <v>211</v>
      </c>
    </row>
    <row r="17" spans="1:6" s="9" customFormat="1" ht="25.15" customHeight="1" x14ac:dyDescent="0.2">
      <c r="A17" s="46" t="s">
        <v>96</v>
      </c>
      <c r="B17" s="46"/>
      <c r="C17" s="30"/>
      <c r="D17" s="30"/>
      <c r="E17" s="31">
        <v>2000</v>
      </c>
      <c r="F17" s="10" t="s">
        <v>223</v>
      </c>
    </row>
    <row r="18" spans="1:6" s="2" customFormat="1" ht="13.5" customHeight="1" x14ac:dyDescent="0.2">
      <c r="A18" s="24" t="s">
        <v>29</v>
      </c>
      <c r="B18" s="25"/>
      <c r="C18" s="34">
        <f>SUM(C5:C17)</f>
        <v>0</v>
      </c>
      <c r="D18" s="34">
        <f>SUM(D5:D17)</f>
        <v>150460</v>
      </c>
      <c r="E18" s="35">
        <f>SUM(E5:E17)</f>
        <v>149610</v>
      </c>
      <c r="F18" s="23"/>
    </row>
    <row r="19" spans="1:6" s="7" customFormat="1" ht="7.5" customHeight="1" x14ac:dyDescent="0.2">
      <c r="A19" s="12"/>
      <c r="B19" s="13"/>
      <c r="C19" s="14"/>
      <c r="D19" s="14"/>
      <c r="E19" s="15"/>
      <c r="F19" s="16"/>
    </row>
    <row r="22" spans="1:6" x14ac:dyDescent="0.2">
      <c r="A22" s="19"/>
    </row>
    <row r="47" spans="3:5" x14ac:dyDescent="0.2">
      <c r="C47" s="36"/>
      <c r="D47" s="36"/>
      <c r="E47" s="36"/>
    </row>
  </sheetData>
  <mergeCells count="14">
    <mergeCell ref="A17:B17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5:B15"/>
    <mergeCell ref="A13:B13"/>
    <mergeCell ref="A14:B14"/>
    <mergeCell ref="A16:B16"/>
  </mergeCells>
  <printOptions horizontalCentered="1"/>
  <pageMargins left="0.45" right="0.45" top="0.5" bottom="0.5" header="0.3" footer="0.3"/>
  <pageSetup scale="9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120" zoomScaleNormal="120" workbookViewId="0">
      <selection activeCell="E7" sqref="E7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47" t="s">
        <v>21</v>
      </c>
      <c r="B1" s="48"/>
      <c r="C1" s="48"/>
      <c r="D1" s="48"/>
      <c r="E1" s="48"/>
      <c r="F1" s="48"/>
    </row>
    <row r="2" spans="1:6" s="2" customFormat="1" ht="51" customHeight="1" x14ac:dyDescent="0.2">
      <c r="A2" s="32" t="s">
        <v>44</v>
      </c>
      <c r="B2" s="33">
        <v>565500</v>
      </c>
      <c r="C2" s="27" t="s">
        <v>198</v>
      </c>
      <c r="D2" s="27" t="s">
        <v>199</v>
      </c>
      <c r="E2" s="27" t="s">
        <v>200</v>
      </c>
      <c r="F2" s="28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6" s="11" customFormat="1" ht="25.15" customHeight="1" x14ac:dyDescent="0.2">
      <c r="A5" s="46" t="s">
        <v>85</v>
      </c>
      <c r="B5" s="46"/>
      <c r="C5" s="30"/>
      <c r="D5" s="30">
        <v>0</v>
      </c>
      <c r="E5" s="31"/>
      <c r="F5" s="10"/>
    </row>
    <row r="6" spans="1:6" s="9" customFormat="1" ht="25.15" customHeight="1" x14ac:dyDescent="0.2">
      <c r="A6" s="46" t="s">
        <v>185</v>
      </c>
      <c r="B6" s="46"/>
      <c r="C6" s="30"/>
      <c r="D6" s="30">
        <v>500</v>
      </c>
      <c r="E6" s="31">
        <v>500</v>
      </c>
      <c r="F6" s="10" t="s">
        <v>186</v>
      </c>
    </row>
    <row r="7" spans="1:6" s="9" customFormat="1" ht="25.15" customHeight="1" x14ac:dyDescent="0.2">
      <c r="A7" s="46"/>
      <c r="B7" s="46"/>
      <c r="C7" s="30"/>
      <c r="D7" s="30"/>
      <c r="E7" s="31"/>
      <c r="F7" s="10"/>
    </row>
    <row r="8" spans="1:6" s="9" customFormat="1" ht="25.15" customHeight="1" x14ac:dyDescent="0.2">
      <c r="A8" s="46"/>
      <c r="B8" s="46"/>
      <c r="C8" s="30"/>
      <c r="D8" s="30"/>
      <c r="E8" s="31"/>
      <c r="F8" s="10"/>
    </row>
    <row r="9" spans="1:6" s="9" customFormat="1" ht="25.15" customHeight="1" x14ac:dyDescent="0.2">
      <c r="A9" s="46"/>
      <c r="B9" s="46"/>
      <c r="C9" s="30"/>
      <c r="D9" s="30"/>
      <c r="E9" s="31"/>
      <c r="F9" s="10"/>
    </row>
    <row r="10" spans="1:6" s="9" customFormat="1" ht="25.15" customHeight="1" x14ac:dyDescent="0.2">
      <c r="A10" s="46"/>
      <c r="B10" s="46"/>
      <c r="C10" s="30"/>
      <c r="D10" s="30"/>
      <c r="E10" s="31"/>
      <c r="F10" s="10"/>
    </row>
    <row r="11" spans="1:6" s="9" customFormat="1" ht="25.15" customHeight="1" x14ac:dyDescent="0.2">
      <c r="A11" s="46"/>
      <c r="B11" s="46"/>
      <c r="C11" s="30"/>
      <c r="D11" s="30"/>
      <c r="E11" s="31"/>
      <c r="F11" s="10"/>
    </row>
    <row r="12" spans="1:6" s="9" customFormat="1" ht="25.15" customHeight="1" x14ac:dyDescent="0.2">
      <c r="A12" s="46"/>
      <c r="B12" s="46"/>
      <c r="C12" s="30"/>
      <c r="D12" s="30"/>
      <c r="E12" s="31"/>
      <c r="F12" s="10"/>
    </row>
    <row r="13" spans="1:6" s="9" customFormat="1" ht="25.15" customHeight="1" x14ac:dyDescent="0.2">
      <c r="A13" s="46"/>
      <c r="B13" s="46"/>
      <c r="C13" s="30"/>
      <c r="D13" s="30"/>
      <c r="E13" s="31"/>
      <c r="F13" s="10"/>
    </row>
    <row r="14" spans="1:6" s="9" customFormat="1" ht="25.15" customHeight="1" x14ac:dyDescent="0.2">
      <c r="A14" s="46"/>
      <c r="B14" s="46"/>
      <c r="C14" s="30"/>
      <c r="D14" s="30"/>
      <c r="E14" s="31"/>
      <c r="F14" s="10"/>
    </row>
    <row r="15" spans="1:6" s="9" customFormat="1" ht="25.15" customHeight="1" x14ac:dyDescent="0.2">
      <c r="A15" s="46"/>
      <c r="B15" s="46"/>
      <c r="C15" s="30"/>
      <c r="D15" s="30"/>
      <c r="E15" s="31"/>
      <c r="F15" s="10"/>
    </row>
    <row r="16" spans="1:6" s="2" customFormat="1" ht="13.5" customHeight="1" x14ac:dyDescent="0.2">
      <c r="A16" s="24" t="s">
        <v>29</v>
      </c>
      <c r="B16" s="25"/>
      <c r="C16" s="34">
        <f>SUM(C5:C15)</f>
        <v>0</v>
      </c>
      <c r="D16" s="34">
        <f>SUM(D5:D15)</f>
        <v>500</v>
      </c>
      <c r="E16" s="35">
        <f>SUM(E5:E15)</f>
        <v>500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  <row r="45" spans="3:5" x14ac:dyDescent="0.2">
      <c r="C45" s="36"/>
      <c r="D45" s="36"/>
      <c r="E45" s="36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120" zoomScaleNormal="120" workbookViewId="0">
      <selection activeCell="A12" sqref="A12:B12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47" t="s">
        <v>21</v>
      </c>
      <c r="B1" s="48"/>
      <c r="C1" s="48"/>
      <c r="D1" s="48"/>
      <c r="E1" s="48"/>
      <c r="F1" s="48"/>
    </row>
    <row r="2" spans="1:6" s="2" customFormat="1" ht="33" customHeight="1" x14ac:dyDescent="0.2">
      <c r="A2" s="32" t="s">
        <v>6</v>
      </c>
      <c r="B2" s="26"/>
      <c r="C2" s="27" t="s">
        <v>198</v>
      </c>
      <c r="D2" s="27" t="s">
        <v>199</v>
      </c>
      <c r="E2" s="27" t="s">
        <v>200</v>
      </c>
      <c r="F2" s="28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6" s="11" customFormat="1" ht="25.15" customHeight="1" x14ac:dyDescent="0.2">
      <c r="A5" s="46" t="s">
        <v>15</v>
      </c>
      <c r="B5" s="46"/>
      <c r="C5" s="30"/>
      <c r="D5" s="30">
        <v>693</v>
      </c>
      <c r="E5" s="31"/>
      <c r="F5" s="10"/>
    </row>
    <row r="6" spans="1:6" s="9" customFormat="1" ht="25.15" customHeight="1" x14ac:dyDescent="0.2">
      <c r="A6" s="46" t="s">
        <v>17</v>
      </c>
      <c r="B6" s="46"/>
      <c r="C6" s="30"/>
      <c r="D6" s="30">
        <v>77341</v>
      </c>
      <c r="E6" s="31"/>
      <c r="F6" s="10"/>
    </row>
    <row r="7" spans="1:6" s="9" customFormat="1" ht="25.15" customHeight="1" x14ac:dyDescent="0.2">
      <c r="A7" s="46" t="s">
        <v>16</v>
      </c>
      <c r="B7" s="46"/>
      <c r="C7" s="30"/>
      <c r="D7" s="30">
        <v>0</v>
      </c>
      <c r="E7" s="31"/>
      <c r="F7" s="10"/>
    </row>
    <row r="8" spans="1:6" s="9" customFormat="1" ht="25.15" customHeight="1" x14ac:dyDescent="0.2">
      <c r="A8" s="46" t="s">
        <v>22</v>
      </c>
      <c r="B8" s="46"/>
      <c r="C8" s="30"/>
      <c r="D8" s="30">
        <v>1254</v>
      </c>
      <c r="E8" s="31"/>
      <c r="F8" s="10"/>
    </row>
    <row r="9" spans="1:6" s="9" customFormat="1" ht="25.15" customHeight="1" x14ac:dyDescent="0.2">
      <c r="A9" s="46" t="s">
        <v>18</v>
      </c>
      <c r="B9" s="46"/>
      <c r="C9" s="30"/>
      <c r="D9" s="30">
        <v>10438</v>
      </c>
      <c r="E9" s="31"/>
      <c r="F9" s="10"/>
    </row>
    <row r="10" spans="1:6" s="9" customFormat="1" ht="25.15" customHeight="1" x14ac:dyDescent="0.2">
      <c r="A10" s="46" t="s">
        <v>19</v>
      </c>
      <c r="B10" s="46"/>
      <c r="C10" s="30"/>
      <c r="D10" s="30">
        <v>0</v>
      </c>
      <c r="E10" s="31"/>
      <c r="F10" s="10"/>
    </row>
    <row r="11" spans="1:6" s="9" customFormat="1" ht="25.15" customHeight="1" x14ac:dyDescent="0.2">
      <c r="A11" s="46" t="s">
        <v>23</v>
      </c>
      <c r="B11" s="46"/>
      <c r="C11" s="30"/>
      <c r="D11" s="30">
        <v>97723</v>
      </c>
      <c r="E11" s="31"/>
      <c r="F11" s="10"/>
    </row>
    <row r="12" spans="1:6" s="9" customFormat="1" ht="25.15" customHeight="1" x14ac:dyDescent="0.2">
      <c r="A12" s="46" t="s">
        <v>24</v>
      </c>
      <c r="B12" s="46"/>
      <c r="C12" s="30"/>
      <c r="D12" s="30">
        <v>14121</v>
      </c>
      <c r="E12" s="31"/>
      <c r="F12" s="10"/>
    </row>
    <row r="13" spans="1:6" s="9" customFormat="1" ht="25.15" customHeight="1" x14ac:dyDescent="0.2">
      <c r="A13" s="46" t="s">
        <v>25</v>
      </c>
      <c r="B13" s="46"/>
      <c r="C13" s="30"/>
      <c r="D13" s="30">
        <v>0</v>
      </c>
      <c r="E13" s="31"/>
      <c r="F13" s="10"/>
    </row>
    <row r="14" spans="1:6" s="9" customFormat="1" ht="25.15" customHeight="1" x14ac:dyDescent="0.2">
      <c r="A14" s="46"/>
      <c r="B14" s="46"/>
      <c r="C14" s="30"/>
      <c r="D14" s="30"/>
      <c r="E14" s="31"/>
      <c r="F14" s="10"/>
    </row>
    <row r="15" spans="1:6" s="9" customFormat="1" ht="25.15" customHeight="1" x14ac:dyDescent="0.2">
      <c r="A15" s="46"/>
      <c r="B15" s="46"/>
      <c r="C15" s="30"/>
      <c r="D15" s="30"/>
      <c r="E15" s="31"/>
      <c r="F15" s="10"/>
    </row>
    <row r="16" spans="1:6" s="2" customFormat="1" ht="13.5" customHeight="1" x14ac:dyDescent="0.2">
      <c r="A16" s="24" t="s">
        <v>29</v>
      </c>
      <c r="B16" s="25"/>
      <c r="C16" s="34">
        <f>SUM(C5:C15)</f>
        <v>0</v>
      </c>
      <c r="D16" s="34">
        <f>SUM(D5:D15)</f>
        <v>201570</v>
      </c>
      <c r="E16" s="35">
        <f>SUM(E5:E15)</f>
        <v>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  <row r="45" spans="3:5" x14ac:dyDescent="0.2">
      <c r="C45" s="36"/>
      <c r="D45" s="36"/>
      <c r="E45" s="36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scale="6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zoomScale="120" zoomScaleNormal="120" workbookViewId="0">
      <selection activeCell="D10" sqref="D10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47" t="s">
        <v>21</v>
      </c>
      <c r="B1" s="48"/>
      <c r="C1" s="48"/>
      <c r="D1" s="48"/>
      <c r="E1" s="48"/>
      <c r="F1" s="48"/>
    </row>
    <row r="2" spans="1:6" s="2" customFormat="1" ht="33" customHeight="1" x14ac:dyDescent="0.2">
      <c r="A2" s="32" t="s">
        <v>2</v>
      </c>
      <c r="B2" s="26"/>
      <c r="C2" s="27" t="s">
        <v>198</v>
      </c>
      <c r="D2" s="27" t="s">
        <v>199</v>
      </c>
      <c r="E2" s="27" t="s">
        <v>200</v>
      </c>
      <c r="F2" s="28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6" s="11" customFormat="1" ht="25.15" customHeight="1" x14ac:dyDescent="0.2">
      <c r="A5" s="52" t="s">
        <v>89</v>
      </c>
      <c r="B5" s="52"/>
      <c r="C5" s="30"/>
      <c r="D5" s="30"/>
      <c r="E5" s="31"/>
      <c r="F5" s="10"/>
    </row>
    <row r="6" spans="1:6" s="9" customFormat="1" ht="25.15" customHeight="1" x14ac:dyDescent="0.2">
      <c r="A6" s="51" t="s">
        <v>90</v>
      </c>
      <c r="B6" s="51"/>
      <c r="C6" s="30">
        <v>43680</v>
      </c>
      <c r="D6" s="30">
        <v>44014</v>
      </c>
      <c r="E6" s="31">
        <v>45000</v>
      </c>
      <c r="F6" s="41" t="s">
        <v>182</v>
      </c>
    </row>
    <row r="7" spans="1:6" s="9" customFormat="1" ht="25.15" customHeight="1" x14ac:dyDescent="0.2">
      <c r="A7" s="51"/>
      <c r="B7" s="51"/>
      <c r="C7" s="30"/>
      <c r="D7" s="30"/>
      <c r="E7" s="31"/>
      <c r="F7" s="10"/>
    </row>
    <row r="8" spans="1:6" s="9" customFormat="1" ht="25.15" customHeight="1" x14ac:dyDescent="0.2">
      <c r="A8" s="51"/>
      <c r="B8" s="51"/>
      <c r="C8" s="30"/>
      <c r="D8" s="30"/>
      <c r="E8" s="31"/>
      <c r="F8" s="10"/>
    </row>
    <row r="9" spans="1:6" s="9" customFormat="1" ht="25.15" customHeight="1" x14ac:dyDescent="0.2">
      <c r="A9" s="52" t="s">
        <v>86</v>
      </c>
      <c r="B9" s="52"/>
      <c r="C9" s="30">
        <v>196500</v>
      </c>
      <c r="D9" s="30">
        <v>226500</v>
      </c>
      <c r="E9" s="31">
        <v>0</v>
      </c>
      <c r="F9" s="10"/>
    </row>
    <row r="10" spans="1:6" s="9" customFormat="1" ht="25.15" customHeight="1" x14ac:dyDescent="0.2">
      <c r="A10" s="52"/>
      <c r="B10" s="52"/>
      <c r="C10" s="30"/>
      <c r="D10" s="30"/>
      <c r="E10" s="31"/>
      <c r="F10" s="10"/>
    </row>
    <row r="11" spans="1:6" s="9" customFormat="1" ht="25.15" customHeight="1" x14ac:dyDescent="0.2">
      <c r="A11" s="46"/>
      <c r="B11" s="46"/>
      <c r="C11" s="30"/>
      <c r="D11" s="30"/>
      <c r="E11" s="31"/>
      <c r="F11" s="10"/>
    </row>
    <row r="12" spans="1:6" s="9" customFormat="1" ht="25.15" customHeight="1" x14ac:dyDescent="0.2">
      <c r="A12" s="52" t="s">
        <v>87</v>
      </c>
      <c r="B12" s="52"/>
      <c r="C12" s="30"/>
      <c r="D12" s="30"/>
      <c r="E12" s="31"/>
      <c r="F12" s="10"/>
    </row>
    <row r="13" spans="1:6" s="9" customFormat="1" ht="25.15" customHeight="1" x14ac:dyDescent="0.2">
      <c r="A13" s="51" t="s">
        <v>88</v>
      </c>
      <c r="B13" s="51"/>
      <c r="C13" s="30">
        <v>0</v>
      </c>
      <c r="D13" s="30">
        <v>1000</v>
      </c>
      <c r="E13" s="31">
        <v>1000</v>
      </c>
      <c r="F13" s="10"/>
    </row>
    <row r="14" spans="1:6" s="9" customFormat="1" ht="25.15" customHeight="1" x14ac:dyDescent="0.2">
      <c r="A14" s="51"/>
      <c r="B14" s="51"/>
      <c r="C14" s="30"/>
      <c r="D14" s="30"/>
      <c r="E14" s="31"/>
      <c r="F14" s="10"/>
    </row>
    <row r="15" spans="1:6" s="9" customFormat="1" ht="25.15" customHeight="1" x14ac:dyDescent="0.2">
      <c r="A15" s="46"/>
      <c r="B15" s="46"/>
      <c r="C15" s="30"/>
      <c r="D15" s="30"/>
      <c r="E15" s="31"/>
      <c r="F15" s="10"/>
    </row>
    <row r="16" spans="1:6" s="9" customFormat="1" ht="25.15" customHeight="1" x14ac:dyDescent="0.2">
      <c r="A16" s="52" t="s">
        <v>183</v>
      </c>
      <c r="B16" s="52"/>
      <c r="C16" s="30">
        <v>25000</v>
      </c>
      <c r="D16" s="30">
        <v>30000</v>
      </c>
      <c r="E16" s="31">
        <v>30000</v>
      </c>
      <c r="F16" s="10"/>
    </row>
    <row r="17" spans="1:6" s="9" customFormat="1" ht="25.15" customHeight="1" x14ac:dyDescent="0.2">
      <c r="A17" s="51"/>
      <c r="B17" s="51"/>
      <c r="C17" s="30"/>
      <c r="D17" s="30"/>
      <c r="E17" s="31"/>
      <c r="F17" s="10"/>
    </row>
    <row r="18" spans="1:6" s="9" customFormat="1" ht="25.15" customHeight="1" x14ac:dyDescent="0.2">
      <c r="A18" s="51"/>
      <c r="B18" s="51"/>
      <c r="C18" s="30"/>
      <c r="D18" s="30"/>
      <c r="E18" s="31"/>
      <c r="F18" s="10"/>
    </row>
    <row r="19" spans="1:6" s="9" customFormat="1" ht="25.15" customHeight="1" x14ac:dyDescent="0.2">
      <c r="A19" s="46"/>
      <c r="B19" s="46"/>
      <c r="C19" s="30"/>
      <c r="D19" s="30"/>
      <c r="E19" s="31"/>
      <c r="F19" s="10"/>
    </row>
    <row r="20" spans="1:6" s="9" customFormat="1" ht="25.15" customHeight="1" x14ac:dyDescent="0.2">
      <c r="A20" s="46"/>
      <c r="B20" s="46"/>
      <c r="C20" s="30"/>
      <c r="D20" s="30"/>
      <c r="E20" s="31"/>
      <c r="F20" s="10"/>
    </row>
    <row r="21" spans="1:6" s="2" customFormat="1" ht="13.5" customHeight="1" x14ac:dyDescent="0.2">
      <c r="A21" s="24" t="s">
        <v>29</v>
      </c>
      <c r="B21" s="25"/>
      <c r="C21" s="34">
        <f>SUM(C5:C20)</f>
        <v>265180</v>
      </c>
      <c r="D21" s="34">
        <f>SUM(D5:D20)</f>
        <v>301514</v>
      </c>
      <c r="E21" s="35">
        <f>SUM(E5:E20)</f>
        <v>76000</v>
      </c>
      <c r="F21" s="23"/>
    </row>
    <row r="22" spans="1:6" s="7" customFormat="1" ht="7.5" customHeight="1" x14ac:dyDescent="0.2">
      <c r="A22" s="12"/>
      <c r="B22" s="13"/>
      <c r="C22" s="14"/>
      <c r="D22" s="14"/>
      <c r="E22" s="15"/>
      <c r="F22" s="16"/>
    </row>
    <row r="25" spans="1:6" x14ac:dyDescent="0.2">
      <c r="A25" s="19"/>
    </row>
    <row r="45" spans="3:5" x14ac:dyDescent="0.2">
      <c r="C45" s="36"/>
      <c r="D45" s="36"/>
      <c r="E45" s="36"/>
    </row>
  </sheetData>
  <mergeCells count="17">
    <mergeCell ref="A1:F1"/>
    <mergeCell ref="A5:B5"/>
    <mergeCell ref="A6:B6"/>
    <mergeCell ref="A9:B9"/>
    <mergeCell ref="A11:B11"/>
    <mergeCell ref="A14:B14"/>
    <mergeCell ref="A7:B7"/>
    <mergeCell ref="A8:B8"/>
    <mergeCell ref="A20:B20"/>
    <mergeCell ref="A12:B12"/>
    <mergeCell ref="A13:B13"/>
    <mergeCell ref="A16:B16"/>
    <mergeCell ref="A17:B17"/>
    <mergeCell ref="A18:B18"/>
    <mergeCell ref="A19:B19"/>
    <mergeCell ref="A15:B15"/>
    <mergeCell ref="A10:B10"/>
  </mergeCells>
  <printOptions horizontalCentered="1"/>
  <pageMargins left="0.45" right="0.45" top="0.5" bottom="0.5" header="0.3" footer="0.3"/>
  <pageSetup scale="96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120" zoomScaleNormal="120" workbookViewId="0">
      <selection activeCell="A12" sqref="A12:B12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47" t="s">
        <v>21</v>
      </c>
      <c r="B1" s="48"/>
      <c r="C1" s="48"/>
      <c r="D1" s="48"/>
      <c r="E1" s="48"/>
      <c r="F1" s="48"/>
    </row>
    <row r="2" spans="1:6" s="2" customFormat="1" ht="33" customHeight="1" x14ac:dyDescent="0.2">
      <c r="A2" s="32" t="s">
        <v>45</v>
      </c>
      <c r="B2" s="33">
        <v>566212</v>
      </c>
      <c r="C2" s="27" t="s">
        <v>198</v>
      </c>
      <c r="D2" s="27" t="s">
        <v>199</v>
      </c>
      <c r="E2" s="27" t="s">
        <v>200</v>
      </c>
      <c r="F2" s="28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6" s="11" customFormat="1" ht="25.15" customHeight="1" x14ac:dyDescent="0.2">
      <c r="A5" s="46"/>
      <c r="B5" s="46"/>
      <c r="C5" s="30"/>
      <c r="D5" s="30"/>
      <c r="E5" s="31"/>
      <c r="F5" s="10"/>
    </row>
    <row r="6" spans="1:6" s="9" customFormat="1" ht="25.15" customHeight="1" x14ac:dyDescent="0.2">
      <c r="A6" s="46"/>
      <c r="B6" s="46"/>
      <c r="C6" s="30"/>
      <c r="D6" s="30"/>
      <c r="E6" s="31"/>
      <c r="F6" s="10"/>
    </row>
    <row r="7" spans="1:6" s="9" customFormat="1" ht="25.15" customHeight="1" x14ac:dyDescent="0.2">
      <c r="A7" s="46"/>
      <c r="B7" s="46"/>
      <c r="C7" s="30"/>
      <c r="D7" s="30"/>
      <c r="E7" s="31"/>
      <c r="F7" s="10"/>
    </row>
    <row r="8" spans="1:6" s="9" customFormat="1" ht="25.15" customHeight="1" x14ac:dyDescent="0.2">
      <c r="A8" s="46"/>
      <c r="B8" s="46"/>
      <c r="C8" s="30"/>
      <c r="D8" s="30"/>
      <c r="E8" s="31"/>
      <c r="F8" s="10"/>
    </row>
    <row r="9" spans="1:6" s="9" customFormat="1" ht="25.15" customHeight="1" x14ac:dyDescent="0.2">
      <c r="A9" s="46"/>
      <c r="B9" s="46"/>
      <c r="C9" s="30"/>
      <c r="D9" s="30"/>
      <c r="E9" s="31"/>
      <c r="F9" s="10"/>
    </row>
    <row r="10" spans="1:6" s="9" customFormat="1" ht="25.15" customHeight="1" x14ac:dyDescent="0.2">
      <c r="A10" s="46"/>
      <c r="B10" s="46"/>
      <c r="C10" s="30"/>
      <c r="D10" s="30"/>
      <c r="E10" s="31"/>
      <c r="F10" s="10"/>
    </row>
    <row r="11" spans="1:6" s="9" customFormat="1" ht="25.15" customHeight="1" x14ac:dyDescent="0.2">
      <c r="A11" s="46"/>
      <c r="B11" s="46"/>
      <c r="C11" s="30"/>
      <c r="D11" s="30"/>
      <c r="E11" s="31"/>
      <c r="F11" s="10"/>
    </row>
    <row r="12" spans="1:6" s="9" customFormat="1" ht="25.15" customHeight="1" x14ac:dyDescent="0.2">
      <c r="A12" s="46"/>
      <c r="B12" s="46"/>
      <c r="C12" s="30"/>
      <c r="D12" s="30"/>
      <c r="E12" s="31"/>
      <c r="F12" s="10"/>
    </row>
    <row r="13" spans="1:6" s="9" customFormat="1" ht="25.15" customHeight="1" x14ac:dyDescent="0.2">
      <c r="A13" s="46"/>
      <c r="B13" s="46"/>
      <c r="C13" s="30"/>
      <c r="D13" s="30"/>
      <c r="E13" s="31"/>
      <c r="F13" s="10"/>
    </row>
    <row r="14" spans="1:6" s="9" customFormat="1" ht="25.15" customHeight="1" x14ac:dyDescent="0.2">
      <c r="A14" s="46"/>
      <c r="B14" s="46"/>
      <c r="C14" s="30"/>
      <c r="D14" s="30"/>
      <c r="E14" s="31"/>
      <c r="F14" s="10"/>
    </row>
    <row r="15" spans="1:6" s="9" customFormat="1" ht="25.15" customHeight="1" x14ac:dyDescent="0.2">
      <c r="A15" s="46"/>
      <c r="B15" s="46"/>
      <c r="C15" s="30"/>
      <c r="D15" s="30"/>
      <c r="E15" s="31"/>
      <c r="F15" s="10"/>
    </row>
    <row r="16" spans="1:6" s="2" customFormat="1" ht="13.5" customHeight="1" x14ac:dyDescent="0.2">
      <c r="A16" s="24" t="s">
        <v>29</v>
      </c>
      <c r="B16" s="25"/>
      <c r="C16" s="34">
        <f>SUM(C5:C15)</f>
        <v>0</v>
      </c>
      <c r="D16" s="34">
        <f>SUM(D5:D15)</f>
        <v>0</v>
      </c>
      <c r="E16" s="35">
        <f>SUM(E5:E15)</f>
        <v>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  <row r="45" spans="3:5" x14ac:dyDescent="0.2">
      <c r="C45" s="36"/>
      <c r="D45" s="36"/>
      <c r="E45" s="36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scale="6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120" zoomScaleNormal="120" workbookViewId="0">
      <selection activeCell="A6" sqref="A6:B6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47" t="s">
        <v>21</v>
      </c>
      <c r="B1" s="48"/>
      <c r="C1" s="48"/>
      <c r="D1" s="48"/>
      <c r="E1" s="48"/>
      <c r="F1" s="48"/>
    </row>
    <row r="2" spans="1:6" s="2" customFormat="1" ht="33" customHeight="1" x14ac:dyDescent="0.2">
      <c r="A2" s="32" t="s">
        <v>46</v>
      </c>
      <c r="B2" s="33">
        <v>566219</v>
      </c>
      <c r="C2" s="27" t="s">
        <v>198</v>
      </c>
      <c r="D2" s="27" t="s">
        <v>199</v>
      </c>
      <c r="E2" s="27" t="s">
        <v>200</v>
      </c>
      <c r="F2" s="28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6" s="11" customFormat="1" ht="25.15" customHeight="1" x14ac:dyDescent="0.2">
      <c r="A5" s="46" t="s">
        <v>225</v>
      </c>
      <c r="B5" s="46"/>
      <c r="C5" s="30"/>
      <c r="D5" s="30">
        <v>1500</v>
      </c>
      <c r="E5" s="31">
        <v>1500</v>
      </c>
      <c r="F5" s="10"/>
    </row>
    <row r="6" spans="1:6" s="9" customFormat="1" ht="25.15" customHeight="1" x14ac:dyDescent="0.2">
      <c r="A6" s="46" t="s">
        <v>47</v>
      </c>
      <c r="B6" s="46"/>
      <c r="C6" s="30"/>
      <c r="D6" s="30">
        <v>0</v>
      </c>
      <c r="E6" s="31">
        <v>0</v>
      </c>
      <c r="F6" s="10"/>
    </row>
    <row r="7" spans="1:6" s="9" customFormat="1" ht="25.15" customHeight="1" x14ac:dyDescent="0.2">
      <c r="A7" s="46" t="s">
        <v>91</v>
      </c>
      <c r="B7" s="46"/>
      <c r="C7" s="30"/>
      <c r="D7" s="30">
        <v>1000</v>
      </c>
      <c r="E7" s="31">
        <v>1000</v>
      </c>
      <c r="F7" s="10"/>
    </row>
    <row r="8" spans="1:6" s="9" customFormat="1" ht="25.15" customHeight="1" x14ac:dyDescent="0.2">
      <c r="A8" s="46"/>
      <c r="B8" s="46"/>
      <c r="C8" s="30"/>
      <c r="D8" s="30"/>
      <c r="E8" s="31"/>
      <c r="F8" s="10"/>
    </row>
    <row r="9" spans="1:6" s="9" customFormat="1" ht="25.15" customHeight="1" x14ac:dyDescent="0.2">
      <c r="A9" s="46"/>
      <c r="B9" s="46"/>
      <c r="C9" s="30"/>
      <c r="D9" s="30"/>
      <c r="E9" s="31"/>
      <c r="F9" s="10"/>
    </row>
    <row r="10" spans="1:6" s="9" customFormat="1" ht="25.15" customHeight="1" x14ac:dyDescent="0.2">
      <c r="A10" s="46"/>
      <c r="B10" s="46"/>
      <c r="C10" s="30"/>
      <c r="D10" s="30"/>
      <c r="E10" s="31"/>
      <c r="F10" s="10"/>
    </row>
    <row r="11" spans="1:6" s="9" customFormat="1" ht="25.15" customHeight="1" x14ac:dyDescent="0.2">
      <c r="A11" s="46"/>
      <c r="B11" s="46"/>
      <c r="C11" s="30"/>
      <c r="D11" s="30"/>
      <c r="E11" s="31"/>
      <c r="F11" s="10"/>
    </row>
    <row r="12" spans="1:6" s="9" customFormat="1" ht="25.15" customHeight="1" x14ac:dyDescent="0.2">
      <c r="A12" s="46"/>
      <c r="B12" s="46"/>
      <c r="C12" s="30"/>
      <c r="D12" s="30"/>
      <c r="E12" s="31"/>
      <c r="F12" s="10"/>
    </row>
    <row r="13" spans="1:6" s="9" customFormat="1" ht="25.15" customHeight="1" x14ac:dyDescent="0.2">
      <c r="A13" s="46"/>
      <c r="B13" s="46"/>
      <c r="C13" s="30"/>
      <c r="D13" s="30"/>
      <c r="E13" s="31"/>
      <c r="F13" s="10"/>
    </row>
    <row r="14" spans="1:6" s="9" customFormat="1" ht="25.15" customHeight="1" x14ac:dyDescent="0.2">
      <c r="A14" s="46"/>
      <c r="B14" s="46"/>
      <c r="C14" s="30"/>
      <c r="D14" s="30"/>
      <c r="E14" s="31"/>
      <c r="F14" s="10"/>
    </row>
    <row r="15" spans="1:6" s="9" customFormat="1" ht="25.15" customHeight="1" x14ac:dyDescent="0.2">
      <c r="A15" s="46"/>
      <c r="B15" s="46"/>
      <c r="C15" s="30"/>
      <c r="D15" s="30"/>
      <c r="E15" s="31"/>
      <c r="F15" s="10"/>
    </row>
    <row r="16" spans="1:6" s="2" customFormat="1" ht="13.5" customHeight="1" x14ac:dyDescent="0.2">
      <c r="A16" s="24" t="s">
        <v>29</v>
      </c>
      <c r="B16" s="25"/>
      <c r="C16" s="34">
        <f>SUM(C5:C15)</f>
        <v>0</v>
      </c>
      <c r="D16" s="34">
        <f>SUM(D5:D15)</f>
        <v>2500</v>
      </c>
      <c r="E16" s="35">
        <f>SUM(E5:E15)</f>
        <v>2500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  <row r="45" spans="3:5" x14ac:dyDescent="0.2">
      <c r="C45" s="36"/>
      <c r="D45" s="36"/>
      <c r="E45" s="36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scale="6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120" zoomScaleNormal="120" workbookViewId="0">
      <selection activeCell="A2" sqref="A2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47" t="s">
        <v>21</v>
      </c>
      <c r="B1" s="48"/>
      <c r="C1" s="48"/>
      <c r="D1" s="48"/>
      <c r="E1" s="48"/>
      <c r="F1" s="48"/>
    </row>
    <row r="2" spans="1:6" s="2" customFormat="1" ht="53.1" customHeight="1" x14ac:dyDescent="0.2">
      <c r="A2" s="32" t="s">
        <v>48</v>
      </c>
      <c r="B2" s="33">
        <v>566284</v>
      </c>
      <c r="C2" s="27" t="s">
        <v>198</v>
      </c>
      <c r="D2" s="27" t="s">
        <v>199</v>
      </c>
      <c r="E2" s="27" t="s">
        <v>200</v>
      </c>
      <c r="F2" s="28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6" s="11" customFormat="1" ht="25.15" customHeight="1" x14ac:dyDescent="0.2">
      <c r="A5" s="46" t="s">
        <v>92</v>
      </c>
      <c r="B5" s="46"/>
      <c r="C5" s="30">
        <v>1730</v>
      </c>
      <c r="D5" s="30">
        <v>1200</v>
      </c>
      <c r="E5" s="31">
        <v>1200</v>
      </c>
      <c r="F5" s="10" t="s">
        <v>93</v>
      </c>
    </row>
    <row r="6" spans="1:6" s="9" customFormat="1" ht="25.15" customHeight="1" x14ac:dyDescent="0.2">
      <c r="A6" s="46" t="s">
        <v>94</v>
      </c>
      <c r="B6" s="46"/>
      <c r="C6" s="30">
        <v>850</v>
      </c>
      <c r="D6" s="30">
        <v>700</v>
      </c>
      <c r="E6" s="31">
        <v>500</v>
      </c>
      <c r="F6" s="10"/>
    </row>
    <row r="7" spans="1:6" s="9" customFormat="1" ht="25.15" customHeight="1" x14ac:dyDescent="0.2">
      <c r="A7" s="46" t="s">
        <v>95</v>
      </c>
      <c r="B7" s="46"/>
      <c r="C7" s="30">
        <v>0</v>
      </c>
      <c r="D7" s="30">
        <v>1000</v>
      </c>
      <c r="E7" s="31">
        <v>1000</v>
      </c>
      <c r="F7" s="10"/>
    </row>
    <row r="8" spans="1:6" s="9" customFormat="1" ht="25.15" customHeight="1" x14ac:dyDescent="0.2">
      <c r="A8" s="46" t="s">
        <v>202</v>
      </c>
      <c r="B8" s="46"/>
      <c r="C8" s="30">
        <v>2258</v>
      </c>
      <c r="D8" s="30">
        <v>0</v>
      </c>
      <c r="E8" s="31">
        <v>0</v>
      </c>
      <c r="F8" s="10"/>
    </row>
    <row r="9" spans="1:6" s="9" customFormat="1" ht="25.15" customHeight="1" x14ac:dyDescent="0.2">
      <c r="A9" s="46"/>
      <c r="B9" s="46"/>
      <c r="C9" s="30"/>
      <c r="D9" s="30"/>
      <c r="E9" s="31"/>
      <c r="F9" s="10"/>
    </row>
    <row r="10" spans="1:6" s="9" customFormat="1" ht="25.15" customHeight="1" x14ac:dyDescent="0.2">
      <c r="A10" s="46"/>
      <c r="B10" s="46"/>
      <c r="C10" s="30"/>
      <c r="D10" s="30"/>
      <c r="E10" s="31"/>
      <c r="F10" s="10"/>
    </row>
    <row r="11" spans="1:6" s="9" customFormat="1" ht="25.15" customHeight="1" x14ac:dyDescent="0.2">
      <c r="A11" s="46"/>
      <c r="B11" s="46"/>
      <c r="C11" s="30"/>
      <c r="D11" s="30"/>
      <c r="E11" s="31"/>
      <c r="F11" s="10"/>
    </row>
    <row r="12" spans="1:6" s="9" customFormat="1" ht="25.15" customHeight="1" x14ac:dyDescent="0.2">
      <c r="A12" s="46"/>
      <c r="B12" s="46"/>
      <c r="C12" s="30"/>
      <c r="D12" s="30"/>
      <c r="E12" s="31"/>
      <c r="F12" s="10"/>
    </row>
    <row r="13" spans="1:6" s="9" customFormat="1" ht="25.15" customHeight="1" x14ac:dyDescent="0.2">
      <c r="A13" s="46"/>
      <c r="B13" s="46"/>
      <c r="C13" s="30"/>
      <c r="D13" s="30"/>
      <c r="E13" s="31"/>
      <c r="F13" s="10"/>
    </row>
    <row r="14" spans="1:6" s="9" customFormat="1" ht="25.15" customHeight="1" x14ac:dyDescent="0.2">
      <c r="A14" s="46"/>
      <c r="B14" s="46"/>
      <c r="C14" s="30"/>
      <c r="D14" s="30"/>
      <c r="E14" s="31"/>
      <c r="F14" s="10"/>
    </row>
    <row r="15" spans="1:6" s="9" customFormat="1" ht="25.15" customHeight="1" x14ac:dyDescent="0.2">
      <c r="A15" s="46"/>
      <c r="B15" s="46"/>
      <c r="C15" s="30"/>
      <c r="D15" s="30"/>
      <c r="E15" s="31"/>
      <c r="F15" s="10"/>
    </row>
    <row r="16" spans="1:6" s="2" customFormat="1" ht="13.5" customHeight="1" x14ac:dyDescent="0.2">
      <c r="A16" s="24" t="s">
        <v>29</v>
      </c>
      <c r="B16" s="25"/>
      <c r="C16" s="34">
        <f>SUM(C5:C15)</f>
        <v>4838</v>
      </c>
      <c r="D16" s="34">
        <f>SUM(D5:D15)</f>
        <v>2900</v>
      </c>
      <c r="E16" s="35">
        <f>SUM(E5:E15)</f>
        <v>2700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  <row r="45" spans="3:5" x14ac:dyDescent="0.2">
      <c r="C45" s="36"/>
      <c r="D45" s="36"/>
      <c r="E45" s="36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scale="67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zoomScale="120" zoomScaleNormal="120" workbookViewId="0">
      <selection activeCell="F14" sqref="F14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47" t="s">
        <v>21</v>
      </c>
      <c r="B1" s="48"/>
      <c r="C1" s="48"/>
      <c r="D1" s="48"/>
      <c r="E1" s="48"/>
      <c r="F1" s="48"/>
    </row>
    <row r="2" spans="1:6" s="2" customFormat="1" ht="33" customHeight="1" x14ac:dyDescent="0.2">
      <c r="A2" s="32" t="s">
        <v>49</v>
      </c>
      <c r="B2" s="33">
        <v>566288</v>
      </c>
      <c r="C2" s="27" t="s">
        <v>198</v>
      </c>
      <c r="D2" s="27" t="s">
        <v>199</v>
      </c>
      <c r="E2" s="27" t="s">
        <v>200</v>
      </c>
      <c r="F2" s="28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6" s="11" customFormat="1" ht="25.15" customHeight="1" x14ac:dyDescent="0.2">
      <c r="A5" s="46" t="s">
        <v>96</v>
      </c>
      <c r="B5" s="46"/>
      <c r="C5" s="30"/>
      <c r="D5" s="30">
        <v>20000</v>
      </c>
      <c r="E5" s="31">
        <v>20000</v>
      </c>
      <c r="F5" s="10" t="s">
        <v>226</v>
      </c>
    </row>
    <row r="6" spans="1:6" s="9" customFormat="1" ht="25.15" customHeight="1" x14ac:dyDescent="0.2">
      <c r="A6" s="46" t="s">
        <v>101</v>
      </c>
      <c r="B6" s="46"/>
      <c r="C6" s="30"/>
      <c r="D6" s="30">
        <v>1100</v>
      </c>
      <c r="E6" s="31">
        <v>1100</v>
      </c>
      <c r="F6" s="10" t="s">
        <v>105</v>
      </c>
    </row>
    <row r="7" spans="1:6" s="9" customFormat="1" ht="25.15" customHeight="1" x14ac:dyDescent="0.2">
      <c r="A7" s="46" t="s">
        <v>102</v>
      </c>
      <c r="B7" s="46"/>
      <c r="C7" s="30"/>
      <c r="D7" s="30">
        <v>5000</v>
      </c>
      <c r="E7" s="31">
        <v>5000</v>
      </c>
      <c r="F7" s="10" t="s">
        <v>106</v>
      </c>
    </row>
    <row r="8" spans="1:6" s="9" customFormat="1" ht="25.15" customHeight="1" x14ac:dyDescent="0.2">
      <c r="A8" s="46" t="s">
        <v>97</v>
      </c>
      <c r="B8" s="46"/>
      <c r="C8" s="30"/>
      <c r="D8" s="30">
        <v>2500</v>
      </c>
      <c r="E8" s="31">
        <v>2500</v>
      </c>
      <c r="F8" s="10" t="s">
        <v>103</v>
      </c>
    </row>
    <row r="9" spans="1:6" s="9" customFormat="1" ht="25.15" customHeight="1" x14ac:dyDescent="0.2">
      <c r="A9" s="46" t="s">
        <v>99</v>
      </c>
      <c r="B9" s="46"/>
      <c r="C9" s="30"/>
      <c r="D9" s="30">
        <v>25000</v>
      </c>
      <c r="E9" s="31">
        <v>25000</v>
      </c>
      <c r="F9" s="10" t="s">
        <v>100</v>
      </c>
    </row>
    <row r="10" spans="1:6" s="9" customFormat="1" ht="25.15" customHeight="1" x14ac:dyDescent="0.2">
      <c r="A10" s="46" t="s">
        <v>104</v>
      </c>
      <c r="B10" s="46"/>
      <c r="C10" s="30"/>
      <c r="D10" s="30">
        <v>4000</v>
      </c>
      <c r="E10" s="31">
        <v>4000</v>
      </c>
      <c r="F10" s="10"/>
    </row>
    <row r="11" spans="1:6" s="9" customFormat="1" ht="25.15" customHeight="1" x14ac:dyDescent="0.2">
      <c r="A11" s="46" t="s">
        <v>98</v>
      </c>
      <c r="B11" s="46"/>
      <c r="C11" s="30"/>
      <c r="D11" s="30">
        <v>1000</v>
      </c>
      <c r="E11" s="31">
        <v>2000</v>
      </c>
      <c r="F11" s="10"/>
    </row>
    <row r="12" spans="1:6" s="9" customFormat="1" ht="25.15" customHeight="1" x14ac:dyDescent="0.2">
      <c r="A12" s="46" t="s">
        <v>160</v>
      </c>
      <c r="B12" s="46"/>
      <c r="C12" s="30"/>
      <c r="D12" s="30">
        <v>50000</v>
      </c>
      <c r="E12" s="31">
        <v>50000</v>
      </c>
      <c r="F12" s="10"/>
    </row>
    <row r="13" spans="1:6" s="9" customFormat="1" ht="25.15" customHeight="1" x14ac:dyDescent="0.2">
      <c r="A13" s="46" t="s">
        <v>178</v>
      </c>
      <c r="B13" s="46"/>
      <c r="C13" s="30"/>
      <c r="D13" s="30">
        <v>100</v>
      </c>
      <c r="E13" s="31">
        <v>100</v>
      </c>
      <c r="F13" s="10"/>
    </row>
    <row r="14" spans="1:6" s="9" customFormat="1" ht="25.15" customHeight="1" x14ac:dyDescent="0.2">
      <c r="A14" s="46" t="s">
        <v>230</v>
      </c>
      <c r="B14" s="46"/>
      <c r="C14" s="30"/>
      <c r="D14" s="30"/>
      <c r="E14" s="31">
        <v>7500</v>
      </c>
      <c r="F14" s="41"/>
    </row>
    <row r="15" spans="1:6" s="9" customFormat="1" ht="25.15" customHeight="1" x14ac:dyDescent="0.2">
      <c r="A15" s="46" t="s">
        <v>231</v>
      </c>
      <c r="B15" s="46"/>
      <c r="C15" s="30"/>
      <c r="D15" s="30"/>
      <c r="E15" s="31">
        <v>100000</v>
      </c>
      <c r="F15" s="41" t="s">
        <v>232</v>
      </c>
    </row>
    <row r="16" spans="1:6" s="9" customFormat="1" ht="25.15" customHeight="1" x14ac:dyDescent="0.2">
      <c r="A16" s="46" t="s">
        <v>233</v>
      </c>
      <c r="B16" s="46"/>
      <c r="C16" s="30"/>
      <c r="D16" s="30"/>
      <c r="E16" s="31">
        <v>35000</v>
      </c>
      <c r="F16" s="41" t="s">
        <v>234</v>
      </c>
    </row>
    <row r="17" spans="1:6" s="9" customFormat="1" ht="25.15" customHeight="1" x14ac:dyDescent="0.2">
      <c r="A17" s="46"/>
      <c r="B17" s="46"/>
      <c r="C17" s="30"/>
      <c r="D17" s="30"/>
      <c r="E17" s="31"/>
      <c r="F17" s="41"/>
    </row>
    <row r="18" spans="1:6" s="9" customFormat="1" ht="25.15" customHeight="1" x14ac:dyDescent="0.2">
      <c r="A18" s="46"/>
      <c r="B18" s="46"/>
      <c r="C18" s="30"/>
      <c r="D18" s="30"/>
      <c r="E18" s="31"/>
      <c r="F18" s="10"/>
    </row>
    <row r="19" spans="1:6" s="9" customFormat="1" ht="25.15" customHeight="1" x14ac:dyDescent="0.2">
      <c r="A19" s="46"/>
      <c r="B19" s="46"/>
      <c r="C19" s="30"/>
      <c r="D19" s="30"/>
      <c r="E19" s="31"/>
      <c r="F19" s="10"/>
    </row>
    <row r="20" spans="1:6" s="2" customFormat="1" ht="13.5" customHeight="1" x14ac:dyDescent="0.2">
      <c r="A20" s="24" t="s">
        <v>29</v>
      </c>
      <c r="B20" s="25"/>
      <c r="C20" s="34">
        <f>SUM(C5:C19)</f>
        <v>0</v>
      </c>
      <c r="D20" s="34">
        <f>SUM(D5:D19)</f>
        <v>108700</v>
      </c>
      <c r="E20" s="35">
        <f>SUM(E5:E19)</f>
        <v>252200</v>
      </c>
      <c r="F20" s="23"/>
    </row>
    <row r="21" spans="1:6" s="7" customFormat="1" ht="7.5" customHeight="1" x14ac:dyDescent="0.2">
      <c r="A21" s="12"/>
      <c r="B21" s="13"/>
      <c r="C21" s="14"/>
      <c r="D21" s="14"/>
      <c r="E21" s="15"/>
      <c r="F21" s="16"/>
    </row>
    <row r="24" spans="1:6" x14ac:dyDescent="0.2">
      <c r="A24" s="19"/>
    </row>
    <row r="42" spans="3:5" x14ac:dyDescent="0.2">
      <c r="C42" s="36"/>
      <c r="D42" s="36"/>
      <c r="E42" s="36"/>
    </row>
  </sheetData>
  <mergeCells count="16">
    <mergeCell ref="A12:B12"/>
    <mergeCell ref="A19:B19"/>
    <mergeCell ref="A9:B9"/>
    <mergeCell ref="A18:B18"/>
    <mergeCell ref="A13:B13"/>
    <mergeCell ref="A14:B14"/>
    <mergeCell ref="A10:B10"/>
    <mergeCell ref="A11:B11"/>
    <mergeCell ref="A15:B15"/>
    <mergeCell ref="A16:B16"/>
    <mergeCell ref="A17:B17"/>
    <mergeCell ref="A1:F1"/>
    <mergeCell ref="A5:B5"/>
    <mergeCell ref="A6:B6"/>
    <mergeCell ref="A7:B7"/>
    <mergeCell ref="A8:B8"/>
  </mergeCells>
  <printOptions horizontalCentered="1"/>
  <pageMargins left="0.45" right="0.45" top="0.5" bottom="0.5" header="0.3" footer="0.3"/>
  <pageSetup scale="96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zoomScale="120" zoomScaleNormal="120" workbookViewId="0">
      <selection activeCell="A3" sqref="A3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7" ht="24.75" customHeight="1" x14ac:dyDescent="0.2">
      <c r="A1" s="47" t="s">
        <v>21</v>
      </c>
      <c r="B1" s="48"/>
      <c r="C1" s="48"/>
      <c r="D1" s="48"/>
      <c r="E1" s="48"/>
      <c r="F1" s="48"/>
    </row>
    <row r="2" spans="1:7" s="2" customFormat="1" ht="53.1" customHeight="1" x14ac:dyDescent="0.2">
      <c r="A2" s="32" t="s">
        <v>240</v>
      </c>
      <c r="B2" s="33">
        <v>566294</v>
      </c>
      <c r="C2" s="27" t="s">
        <v>198</v>
      </c>
      <c r="D2" s="27" t="s">
        <v>199</v>
      </c>
      <c r="E2" s="27" t="s">
        <v>200</v>
      </c>
      <c r="F2" s="28" t="s">
        <v>0</v>
      </c>
    </row>
    <row r="3" spans="1:7" s="7" customFormat="1" ht="7.5" customHeight="1" x14ac:dyDescent="0.2">
      <c r="A3" s="3"/>
      <c r="B3" s="4"/>
      <c r="C3" s="5"/>
      <c r="D3" s="5"/>
      <c r="E3" s="5"/>
      <c r="F3" s="6"/>
    </row>
    <row r="4" spans="1:7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7" s="11" customFormat="1" ht="25.15" customHeight="1" x14ac:dyDescent="0.2">
      <c r="A5" s="46" t="s">
        <v>231</v>
      </c>
      <c r="B5" s="46"/>
      <c r="C5" s="30"/>
      <c r="D5" s="30"/>
      <c r="E5" s="31">
        <v>100000</v>
      </c>
      <c r="F5" s="41" t="s">
        <v>232</v>
      </c>
      <c r="G5" s="11">
        <v>83320</v>
      </c>
    </row>
    <row r="6" spans="1:7" s="9" customFormat="1" ht="25.15" customHeight="1" x14ac:dyDescent="0.2">
      <c r="A6" s="46" t="s">
        <v>233</v>
      </c>
      <c r="B6" s="46"/>
      <c r="C6" s="30"/>
      <c r="D6" s="30"/>
      <c r="E6" s="31">
        <v>35000</v>
      </c>
      <c r="F6" s="41" t="s">
        <v>234</v>
      </c>
    </row>
    <row r="7" spans="1:7" s="9" customFormat="1" ht="25.15" customHeight="1" x14ac:dyDescent="0.2">
      <c r="A7" s="46"/>
      <c r="B7" s="46"/>
      <c r="C7" s="30"/>
      <c r="D7" s="30"/>
      <c r="E7" s="31"/>
      <c r="F7" s="41"/>
    </row>
    <row r="8" spans="1:7" s="9" customFormat="1" ht="25.15" customHeight="1" x14ac:dyDescent="0.2">
      <c r="A8" s="46"/>
      <c r="B8" s="46"/>
      <c r="C8" s="30"/>
      <c r="D8" s="30"/>
      <c r="E8" s="31"/>
      <c r="F8" s="41"/>
    </row>
    <row r="9" spans="1:7" s="9" customFormat="1" ht="25.15" customHeight="1" x14ac:dyDescent="0.2">
      <c r="A9" s="46"/>
      <c r="B9" s="46"/>
      <c r="C9" s="30"/>
      <c r="D9" s="30"/>
      <c r="E9" s="31"/>
      <c r="F9" s="41"/>
    </row>
    <row r="10" spans="1:7" s="9" customFormat="1" ht="25.15" customHeight="1" x14ac:dyDescent="0.2">
      <c r="A10" s="46"/>
      <c r="B10" s="46"/>
      <c r="C10" s="30"/>
      <c r="D10" s="30"/>
      <c r="E10" s="31"/>
      <c r="F10" s="41"/>
    </row>
    <row r="11" spans="1:7" s="9" customFormat="1" ht="25.15" customHeight="1" x14ac:dyDescent="0.2">
      <c r="A11" s="46"/>
      <c r="B11" s="46"/>
      <c r="C11" s="30"/>
      <c r="D11" s="30"/>
      <c r="E11" s="31"/>
      <c r="F11" s="41"/>
    </row>
    <row r="12" spans="1:7" s="9" customFormat="1" ht="25.15" customHeight="1" x14ac:dyDescent="0.2">
      <c r="A12" s="46"/>
      <c r="B12" s="46"/>
      <c r="C12" s="30"/>
      <c r="D12" s="30"/>
      <c r="E12" s="31"/>
      <c r="F12" s="41"/>
    </row>
    <row r="13" spans="1:7" s="9" customFormat="1" ht="25.15" customHeight="1" x14ac:dyDescent="0.2">
      <c r="A13" s="46"/>
      <c r="B13" s="46"/>
      <c r="C13" s="30"/>
      <c r="D13" s="30"/>
      <c r="E13" s="31"/>
      <c r="F13" s="41"/>
    </row>
    <row r="14" spans="1:7" s="9" customFormat="1" ht="25.15" customHeight="1" x14ac:dyDescent="0.2">
      <c r="A14" s="46"/>
      <c r="B14" s="46"/>
      <c r="C14" s="30"/>
      <c r="D14" s="30"/>
      <c r="E14" s="31"/>
      <c r="F14" s="41"/>
    </row>
    <row r="15" spans="1:7" s="9" customFormat="1" ht="25.15" customHeight="1" x14ac:dyDescent="0.2">
      <c r="A15" s="46"/>
      <c r="B15" s="46"/>
      <c r="C15" s="30"/>
      <c r="D15" s="30"/>
      <c r="E15" s="31"/>
      <c r="F15" s="41"/>
    </row>
    <row r="16" spans="1:7" s="9" customFormat="1" ht="25.15" customHeight="1" x14ac:dyDescent="0.2">
      <c r="A16" s="46"/>
      <c r="B16" s="46"/>
      <c r="C16" s="30"/>
      <c r="D16" s="30"/>
      <c r="E16" s="31"/>
      <c r="F16" s="41"/>
    </row>
    <row r="17" spans="1:6" s="9" customFormat="1" ht="25.15" customHeight="1" x14ac:dyDescent="0.2">
      <c r="A17" s="46"/>
      <c r="B17" s="46"/>
      <c r="C17" s="30"/>
      <c r="D17" s="30"/>
      <c r="E17" s="31"/>
      <c r="F17" s="41"/>
    </row>
    <row r="18" spans="1:6" s="9" customFormat="1" ht="25.15" customHeight="1" x14ac:dyDescent="0.2">
      <c r="A18" s="46"/>
      <c r="B18" s="46"/>
      <c r="C18" s="30"/>
      <c r="D18" s="30"/>
      <c r="E18" s="31"/>
      <c r="F18" s="41"/>
    </row>
    <row r="19" spans="1:6" s="9" customFormat="1" ht="25.15" customHeight="1" x14ac:dyDescent="0.2">
      <c r="A19" s="46"/>
      <c r="B19" s="46"/>
      <c r="C19" s="30"/>
      <c r="D19" s="30"/>
      <c r="E19" s="31"/>
      <c r="F19" s="41"/>
    </row>
    <row r="20" spans="1:6" s="2" customFormat="1" ht="13.5" customHeight="1" x14ac:dyDescent="0.2">
      <c r="A20" s="24" t="s">
        <v>29</v>
      </c>
      <c r="B20" s="25"/>
      <c r="C20" s="34">
        <f>SUM(C5:C19)</f>
        <v>0</v>
      </c>
      <c r="D20" s="34">
        <f>SUM(D5:D19)</f>
        <v>0</v>
      </c>
      <c r="E20" s="35">
        <f>SUM(E5:E19)</f>
        <v>135000</v>
      </c>
      <c r="F20" s="23"/>
    </row>
    <row r="21" spans="1:6" s="7" customFormat="1" ht="7.5" customHeight="1" x14ac:dyDescent="0.2">
      <c r="A21" s="12"/>
      <c r="B21" s="13"/>
      <c r="C21" s="14"/>
      <c r="D21" s="14"/>
      <c r="E21" s="15"/>
      <c r="F21" s="16"/>
    </row>
    <row r="24" spans="1:6" x14ac:dyDescent="0.2">
      <c r="A24" s="45"/>
    </row>
    <row r="42" spans="3:5" x14ac:dyDescent="0.2">
      <c r="C42" s="36"/>
      <c r="D42" s="36"/>
      <c r="E42" s="36"/>
    </row>
  </sheetData>
  <mergeCells count="16">
    <mergeCell ref="A16:B16"/>
    <mergeCell ref="A17:B17"/>
    <mergeCell ref="A18:B18"/>
    <mergeCell ref="A19:B19"/>
    <mergeCell ref="A10:B10"/>
    <mergeCell ref="A11:B11"/>
    <mergeCell ref="A12:B12"/>
    <mergeCell ref="A13:B13"/>
    <mergeCell ref="A14:B14"/>
    <mergeCell ref="A15:B15"/>
    <mergeCell ref="A1:F1"/>
    <mergeCell ref="A5:B5"/>
    <mergeCell ref="A6:B6"/>
    <mergeCell ref="A7:B7"/>
    <mergeCell ref="A8:B8"/>
    <mergeCell ref="A9:B9"/>
  </mergeCells>
  <printOptions horizontalCentered="1"/>
  <pageMargins left="0.45" right="0.45" top="0.5" bottom="0.5" header="0.3" footer="0.3"/>
  <pageSetup scale="96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zoomScale="120" zoomScaleNormal="120" workbookViewId="0">
      <selection activeCell="F11" sqref="F11:G11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7" ht="24.75" customHeight="1" x14ac:dyDescent="0.2">
      <c r="A1" s="47" t="s">
        <v>21</v>
      </c>
      <c r="B1" s="48"/>
      <c r="C1" s="48"/>
      <c r="D1" s="48"/>
      <c r="E1" s="48"/>
      <c r="F1" s="48"/>
    </row>
    <row r="2" spans="1:7" s="2" customFormat="1" ht="33" customHeight="1" x14ac:dyDescent="0.2">
      <c r="A2" s="32" t="s">
        <v>50</v>
      </c>
      <c r="B2" s="26"/>
      <c r="C2" s="27" t="s">
        <v>198</v>
      </c>
      <c r="D2" s="27" t="s">
        <v>199</v>
      </c>
      <c r="E2" s="27" t="s">
        <v>200</v>
      </c>
      <c r="F2" s="28" t="s">
        <v>0</v>
      </c>
    </row>
    <row r="3" spans="1:7" s="7" customFormat="1" ht="7.5" customHeight="1" x14ac:dyDescent="0.2">
      <c r="A3" s="3"/>
      <c r="B3" s="4"/>
      <c r="C3" s="5"/>
      <c r="D3" s="5"/>
      <c r="E3" s="5"/>
      <c r="F3" s="6"/>
    </row>
    <row r="4" spans="1:7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7" s="11" customFormat="1" ht="25.15" customHeight="1" x14ac:dyDescent="0.2">
      <c r="A5" s="53" t="s">
        <v>227</v>
      </c>
      <c r="B5" s="53"/>
      <c r="C5" s="30"/>
      <c r="D5" s="30">
        <v>1500</v>
      </c>
      <c r="E5" s="31">
        <v>1500</v>
      </c>
      <c r="F5" s="10"/>
    </row>
    <row r="6" spans="1:7" s="9" customFormat="1" ht="25.15" customHeight="1" x14ac:dyDescent="0.2">
      <c r="A6" s="46" t="s">
        <v>148</v>
      </c>
      <c r="B6" s="46"/>
      <c r="C6" s="30"/>
      <c r="D6" s="30"/>
      <c r="E6" s="31"/>
      <c r="F6" s="10"/>
    </row>
    <row r="7" spans="1:7" s="9" customFormat="1" ht="25.15" customHeight="1" x14ac:dyDescent="0.2">
      <c r="A7" s="46"/>
      <c r="B7" s="46"/>
      <c r="C7" s="30"/>
      <c r="D7" s="30"/>
      <c r="E7" s="31"/>
      <c r="F7" s="10"/>
    </row>
    <row r="8" spans="1:7" s="9" customFormat="1" ht="25.15" customHeight="1" x14ac:dyDescent="0.2">
      <c r="A8" s="46"/>
      <c r="B8" s="46"/>
      <c r="C8" s="30"/>
      <c r="D8" s="30"/>
      <c r="E8" s="31"/>
      <c r="F8" s="10"/>
    </row>
    <row r="9" spans="1:7" s="9" customFormat="1" ht="25.15" customHeight="1" x14ac:dyDescent="0.2">
      <c r="A9" s="46"/>
      <c r="B9" s="46"/>
      <c r="C9" s="30"/>
      <c r="D9" s="30"/>
      <c r="E9" s="31"/>
      <c r="F9" s="10"/>
    </row>
    <row r="10" spans="1:7" s="9" customFormat="1" ht="25.15" customHeight="1" x14ac:dyDescent="0.2">
      <c r="A10" s="53" t="s">
        <v>228</v>
      </c>
      <c r="B10" s="53"/>
      <c r="C10" s="30"/>
      <c r="D10" s="30">
        <v>5000</v>
      </c>
      <c r="E10" s="31">
        <v>3400</v>
      </c>
      <c r="F10" s="46" t="s">
        <v>237</v>
      </c>
      <c r="G10" s="46"/>
    </row>
    <row r="11" spans="1:7" s="9" customFormat="1" ht="25.15" customHeight="1" x14ac:dyDescent="0.2">
      <c r="A11" s="46"/>
      <c r="B11" s="46"/>
      <c r="C11" s="30"/>
      <c r="D11" s="30"/>
      <c r="E11" s="31"/>
      <c r="F11" s="46"/>
      <c r="G11" s="46"/>
    </row>
    <row r="12" spans="1:7" s="9" customFormat="1" ht="25.15" customHeight="1" x14ac:dyDescent="0.2">
      <c r="A12" s="46"/>
      <c r="B12" s="46"/>
      <c r="C12" s="30"/>
      <c r="D12" s="30"/>
      <c r="E12" s="31"/>
      <c r="F12" s="10"/>
    </row>
    <row r="13" spans="1:7" s="9" customFormat="1" ht="25.15" customHeight="1" x14ac:dyDescent="0.2">
      <c r="A13" s="46"/>
      <c r="B13" s="46"/>
      <c r="C13" s="30"/>
      <c r="D13" s="30"/>
      <c r="E13" s="31"/>
      <c r="F13" s="10"/>
    </row>
    <row r="14" spans="1:7" s="9" customFormat="1" ht="25.15" customHeight="1" x14ac:dyDescent="0.2">
      <c r="A14" s="46"/>
      <c r="B14" s="46"/>
      <c r="C14" s="30"/>
      <c r="D14" s="30"/>
      <c r="E14" s="31"/>
      <c r="F14" s="10"/>
    </row>
    <row r="15" spans="1:7" s="9" customFormat="1" ht="25.15" customHeight="1" x14ac:dyDescent="0.2">
      <c r="A15" s="46"/>
      <c r="B15" s="46"/>
      <c r="C15" s="30"/>
      <c r="D15" s="30"/>
      <c r="E15" s="31"/>
      <c r="F15" s="10"/>
    </row>
    <row r="16" spans="1:7" s="2" customFormat="1" ht="13.5" customHeight="1" x14ac:dyDescent="0.2">
      <c r="A16" s="24" t="s">
        <v>29</v>
      </c>
      <c r="B16" s="25"/>
      <c r="C16" s="34">
        <f>SUM(C5:C15)</f>
        <v>0</v>
      </c>
      <c r="D16" s="34">
        <f>SUM(D5:D15)</f>
        <v>6500</v>
      </c>
      <c r="E16" s="35">
        <f>SUM(E5:E15)</f>
        <v>4900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  <row r="45" spans="3:5" x14ac:dyDescent="0.2">
      <c r="C45" s="36"/>
      <c r="D45" s="36"/>
      <c r="E45" s="36"/>
    </row>
  </sheetData>
  <mergeCells count="14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F10:G10"/>
    <mergeCell ref="F11:G11"/>
  </mergeCells>
  <pageMargins left="0.7" right="0.7" top="0.75" bottom="0.75" header="0.3" footer="0.3"/>
  <pageSetup scale="67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7" zoomScale="130" zoomScaleNormal="130" workbookViewId="0">
      <selection activeCell="C9" sqref="C9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47" t="s">
        <v>21</v>
      </c>
      <c r="B1" s="48"/>
      <c r="C1" s="48"/>
      <c r="D1" s="48"/>
      <c r="E1" s="48"/>
      <c r="F1" s="48"/>
    </row>
    <row r="2" spans="1:6" s="2" customFormat="1" ht="33" customHeight="1" x14ac:dyDescent="0.2">
      <c r="A2" s="32" t="s">
        <v>3</v>
      </c>
      <c r="B2" s="26"/>
      <c r="C2" s="27" t="s">
        <v>198</v>
      </c>
      <c r="D2" s="27" t="s">
        <v>199</v>
      </c>
      <c r="E2" s="27" t="s">
        <v>200</v>
      </c>
      <c r="F2" s="28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6" s="11" customFormat="1" ht="25.15" customHeight="1" x14ac:dyDescent="0.2">
      <c r="A5" s="46" t="s">
        <v>110</v>
      </c>
      <c r="B5" s="46"/>
      <c r="C5" s="30">
        <v>1050</v>
      </c>
      <c r="D5" s="30">
        <v>1500</v>
      </c>
      <c r="E5" s="31">
        <v>1750</v>
      </c>
      <c r="F5" s="10" t="s">
        <v>120</v>
      </c>
    </row>
    <row r="6" spans="1:6" s="9" customFormat="1" ht="25.15" customHeight="1" x14ac:dyDescent="0.2">
      <c r="A6" s="46" t="s">
        <v>109</v>
      </c>
      <c r="B6" s="46"/>
      <c r="C6" s="30">
        <v>475</v>
      </c>
      <c r="D6" s="30">
        <v>475</v>
      </c>
      <c r="E6" s="31">
        <v>475</v>
      </c>
      <c r="F6" s="10" t="s">
        <v>119</v>
      </c>
    </row>
    <row r="7" spans="1:6" s="9" customFormat="1" ht="25.15" customHeight="1" x14ac:dyDescent="0.2">
      <c r="A7" s="46" t="s">
        <v>108</v>
      </c>
      <c r="B7" s="46"/>
      <c r="C7" s="30">
        <v>0</v>
      </c>
      <c r="D7" s="30">
        <v>1000</v>
      </c>
      <c r="E7" s="31">
        <v>1000</v>
      </c>
      <c r="F7" s="10" t="s">
        <v>121</v>
      </c>
    </row>
    <row r="8" spans="1:6" s="9" customFormat="1" ht="25.15" customHeight="1" x14ac:dyDescent="0.2">
      <c r="A8" s="46" t="s">
        <v>167</v>
      </c>
      <c r="B8" s="46"/>
      <c r="C8" s="30">
        <v>10000</v>
      </c>
      <c r="D8" s="30">
        <v>10000</v>
      </c>
      <c r="E8" s="31">
        <v>10000</v>
      </c>
      <c r="F8" s="10" t="s">
        <v>121</v>
      </c>
    </row>
    <row r="9" spans="1:6" s="9" customFormat="1" ht="25.15" customHeight="1" x14ac:dyDescent="0.2">
      <c r="A9" s="46" t="s">
        <v>161</v>
      </c>
      <c r="B9" s="46"/>
      <c r="C9" s="30">
        <v>35</v>
      </c>
      <c r="D9" s="30">
        <v>120</v>
      </c>
      <c r="E9" s="31">
        <v>0</v>
      </c>
      <c r="F9" s="41" t="s">
        <v>154</v>
      </c>
    </row>
    <row r="10" spans="1:6" s="9" customFormat="1" ht="25.15" customHeight="1" x14ac:dyDescent="0.2">
      <c r="A10" s="46" t="s">
        <v>107</v>
      </c>
      <c r="B10" s="46"/>
      <c r="C10" s="30">
        <v>6785</v>
      </c>
      <c r="D10" s="30">
        <v>7800</v>
      </c>
      <c r="E10" s="31">
        <v>7800</v>
      </c>
      <c r="F10" s="10" t="s">
        <v>122</v>
      </c>
    </row>
    <row r="11" spans="1:6" s="9" customFormat="1" ht="25.15" customHeight="1" x14ac:dyDescent="0.2">
      <c r="A11" s="46" t="s">
        <v>111</v>
      </c>
      <c r="B11" s="46"/>
      <c r="C11" s="30">
        <v>2000</v>
      </c>
      <c r="D11" s="30">
        <v>6785</v>
      </c>
      <c r="E11" s="31">
        <v>6785</v>
      </c>
      <c r="F11" s="41" t="s">
        <v>123</v>
      </c>
    </row>
    <row r="12" spans="1:6" s="9" customFormat="1" ht="25.15" customHeight="1" x14ac:dyDescent="0.2">
      <c r="A12" s="46" t="s">
        <v>112</v>
      </c>
      <c r="B12" s="46"/>
      <c r="C12" s="30">
        <v>0</v>
      </c>
      <c r="D12" s="30">
        <v>125</v>
      </c>
      <c r="E12" s="31">
        <v>125</v>
      </c>
      <c r="F12" s="10" t="s">
        <v>119</v>
      </c>
    </row>
    <row r="13" spans="1:6" s="9" customFormat="1" ht="25.15" customHeight="1" x14ac:dyDescent="0.2">
      <c r="A13" s="46" t="s">
        <v>113</v>
      </c>
      <c r="B13" s="46"/>
      <c r="C13" s="30">
        <v>80</v>
      </c>
      <c r="D13" s="30">
        <v>80</v>
      </c>
      <c r="E13" s="31">
        <v>80</v>
      </c>
      <c r="F13" s="10" t="s">
        <v>78</v>
      </c>
    </row>
    <row r="14" spans="1:6" s="9" customFormat="1" ht="25.15" customHeight="1" x14ac:dyDescent="0.2">
      <c r="A14" s="46" t="s">
        <v>196</v>
      </c>
      <c r="B14" s="46"/>
      <c r="C14" s="30">
        <v>395</v>
      </c>
      <c r="D14" s="30">
        <v>395</v>
      </c>
      <c r="E14" s="31">
        <v>395</v>
      </c>
      <c r="F14" s="10" t="s">
        <v>121</v>
      </c>
    </row>
    <row r="15" spans="1:6" s="9" customFormat="1" ht="25.15" customHeight="1" x14ac:dyDescent="0.2">
      <c r="A15" s="46" t="s">
        <v>114</v>
      </c>
      <c r="B15" s="46"/>
      <c r="C15" s="30">
        <v>6000</v>
      </c>
      <c r="D15" s="30">
        <v>6000</v>
      </c>
      <c r="E15" s="31">
        <v>6000</v>
      </c>
      <c r="F15" s="10" t="s">
        <v>121</v>
      </c>
    </row>
    <row r="16" spans="1:6" s="9" customFormat="1" ht="25.15" customHeight="1" x14ac:dyDescent="0.2">
      <c r="A16" s="46" t="s">
        <v>115</v>
      </c>
      <c r="B16" s="46"/>
      <c r="C16" s="30">
        <v>385</v>
      </c>
      <c r="D16" s="30">
        <v>395</v>
      </c>
      <c r="E16" s="31">
        <v>395</v>
      </c>
      <c r="F16" s="10" t="s">
        <v>119</v>
      </c>
    </row>
    <row r="17" spans="1:6" s="9" customFormat="1" ht="25.15" customHeight="1" x14ac:dyDescent="0.2">
      <c r="A17" s="46" t="s">
        <v>116</v>
      </c>
      <c r="B17" s="46"/>
      <c r="C17" s="30">
        <v>0</v>
      </c>
      <c r="D17" s="30">
        <v>500</v>
      </c>
      <c r="E17" s="31">
        <v>500</v>
      </c>
      <c r="F17" s="10" t="s">
        <v>121</v>
      </c>
    </row>
    <row r="18" spans="1:6" s="9" customFormat="1" ht="25.15" customHeight="1" x14ac:dyDescent="0.2">
      <c r="A18" s="46" t="s">
        <v>139</v>
      </c>
      <c r="B18" s="46"/>
      <c r="C18" s="30">
        <v>0</v>
      </c>
      <c r="D18" s="30">
        <v>50</v>
      </c>
      <c r="E18" s="31">
        <v>50</v>
      </c>
      <c r="F18" s="10" t="s">
        <v>119</v>
      </c>
    </row>
    <row r="19" spans="1:6" s="9" customFormat="1" ht="25.15" customHeight="1" x14ac:dyDescent="0.2">
      <c r="A19" s="46" t="s">
        <v>117</v>
      </c>
      <c r="B19" s="46"/>
      <c r="C19" s="30">
        <v>570</v>
      </c>
      <c r="D19" s="30">
        <v>895</v>
      </c>
      <c r="E19" s="31">
        <v>895</v>
      </c>
      <c r="F19" s="10" t="s">
        <v>119</v>
      </c>
    </row>
    <row r="20" spans="1:6" s="9" customFormat="1" ht="25.15" customHeight="1" x14ac:dyDescent="0.2">
      <c r="A20" s="46" t="s">
        <v>118</v>
      </c>
      <c r="B20" s="46"/>
      <c r="C20" s="30">
        <v>1519</v>
      </c>
      <c r="D20" s="30">
        <v>1535</v>
      </c>
      <c r="E20" s="31">
        <v>1550</v>
      </c>
      <c r="F20" s="10" t="s">
        <v>119</v>
      </c>
    </row>
    <row r="21" spans="1:6" s="9" customFormat="1" ht="25.15" customHeight="1" x14ac:dyDescent="0.2">
      <c r="A21" s="46" t="s">
        <v>124</v>
      </c>
      <c r="B21" s="46"/>
      <c r="C21" s="30">
        <v>100</v>
      </c>
      <c r="D21" s="30">
        <v>100</v>
      </c>
      <c r="E21" s="31">
        <v>100</v>
      </c>
      <c r="F21" s="10" t="s">
        <v>121</v>
      </c>
    </row>
    <row r="22" spans="1:6" s="9" customFormat="1" ht="25.15" customHeight="1" x14ac:dyDescent="0.2">
      <c r="A22" s="46" t="s">
        <v>125</v>
      </c>
      <c r="B22" s="46"/>
      <c r="C22" s="30">
        <v>585</v>
      </c>
      <c r="D22" s="30">
        <v>585</v>
      </c>
      <c r="E22" s="31">
        <v>585</v>
      </c>
      <c r="F22" s="10" t="s">
        <v>119</v>
      </c>
    </row>
    <row r="23" spans="1:6" s="9" customFormat="1" ht="25.15" customHeight="1" x14ac:dyDescent="0.2">
      <c r="A23" s="46" t="s">
        <v>141</v>
      </c>
      <c r="B23" s="46"/>
      <c r="C23" s="30">
        <v>250</v>
      </c>
      <c r="D23" s="30">
        <v>250</v>
      </c>
      <c r="E23" s="31">
        <v>250</v>
      </c>
      <c r="F23" s="10" t="s">
        <v>121</v>
      </c>
    </row>
    <row r="24" spans="1:6" s="9" customFormat="1" ht="25.15" customHeight="1" x14ac:dyDescent="0.2">
      <c r="A24" s="46" t="s">
        <v>126</v>
      </c>
      <c r="B24" s="46"/>
      <c r="C24" s="30">
        <v>245</v>
      </c>
      <c r="D24" s="30">
        <v>245</v>
      </c>
      <c r="E24" s="31">
        <v>245</v>
      </c>
      <c r="F24" s="10" t="s">
        <v>121</v>
      </c>
    </row>
    <row r="25" spans="1:6" s="9" customFormat="1" ht="25.15" customHeight="1" x14ac:dyDescent="0.2">
      <c r="A25" s="46" t="s">
        <v>197</v>
      </c>
      <c r="B25" s="46"/>
      <c r="C25" s="30">
        <v>0</v>
      </c>
      <c r="D25" s="30">
        <v>300</v>
      </c>
      <c r="E25" s="31">
        <v>300</v>
      </c>
      <c r="F25" s="10" t="s">
        <v>76</v>
      </c>
    </row>
    <row r="26" spans="1:6" s="9" customFormat="1" ht="25.15" customHeight="1" x14ac:dyDescent="0.2">
      <c r="A26" s="46" t="s">
        <v>127</v>
      </c>
      <c r="B26" s="46"/>
      <c r="C26" s="30">
        <v>469</v>
      </c>
      <c r="D26" s="30">
        <v>465</v>
      </c>
      <c r="E26" s="31">
        <v>465</v>
      </c>
      <c r="F26" s="10" t="s">
        <v>119</v>
      </c>
    </row>
    <row r="27" spans="1:6" s="9" customFormat="1" ht="25.15" customHeight="1" x14ac:dyDescent="0.2">
      <c r="A27" s="46" t="s">
        <v>156</v>
      </c>
      <c r="B27" s="46"/>
      <c r="C27" s="30">
        <v>1000</v>
      </c>
      <c r="D27" s="30">
        <v>100</v>
      </c>
      <c r="E27" s="31">
        <v>100</v>
      </c>
      <c r="F27" s="10" t="s">
        <v>119</v>
      </c>
    </row>
    <row r="28" spans="1:6" s="9" customFormat="1" ht="25.15" customHeight="1" x14ac:dyDescent="0.2">
      <c r="A28" s="46" t="s">
        <v>128</v>
      </c>
      <c r="B28" s="46"/>
      <c r="C28" s="30">
        <v>970</v>
      </c>
      <c r="D28" s="30">
        <v>970</v>
      </c>
      <c r="E28" s="31">
        <v>970</v>
      </c>
      <c r="F28" s="10" t="s">
        <v>133</v>
      </c>
    </row>
    <row r="29" spans="1:6" s="9" customFormat="1" ht="25.15" customHeight="1" x14ac:dyDescent="0.2">
      <c r="A29" s="46" t="s">
        <v>129</v>
      </c>
      <c r="B29" s="46"/>
      <c r="C29" s="30">
        <v>420</v>
      </c>
      <c r="D29" s="30">
        <v>500</v>
      </c>
      <c r="E29" s="31">
        <v>500</v>
      </c>
      <c r="F29" s="10" t="s">
        <v>119</v>
      </c>
    </row>
    <row r="30" spans="1:6" s="9" customFormat="1" ht="25.15" customHeight="1" x14ac:dyDescent="0.2">
      <c r="A30" s="46" t="s">
        <v>130</v>
      </c>
      <c r="B30" s="46"/>
      <c r="C30" s="30">
        <v>8940</v>
      </c>
      <c r="D30" s="30">
        <v>10000</v>
      </c>
      <c r="E30" s="31">
        <v>10000</v>
      </c>
      <c r="F30" s="10" t="s">
        <v>119</v>
      </c>
    </row>
    <row r="31" spans="1:6" s="9" customFormat="1" ht="25.15" customHeight="1" x14ac:dyDescent="0.2">
      <c r="A31" s="46" t="s">
        <v>131</v>
      </c>
      <c r="B31" s="46"/>
      <c r="C31" s="30">
        <v>2500</v>
      </c>
      <c r="D31" s="30">
        <v>1250</v>
      </c>
      <c r="E31" s="31">
        <v>1250</v>
      </c>
      <c r="F31" s="10" t="s">
        <v>121</v>
      </c>
    </row>
    <row r="32" spans="1:6" s="9" customFormat="1" ht="25.15" customHeight="1" x14ac:dyDescent="0.2">
      <c r="A32" s="46" t="s">
        <v>217</v>
      </c>
      <c r="B32" s="46"/>
      <c r="C32" s="30">
        <v>450</v>
      </c>
      <c r="D32" s="30">
        <v>450</v>
      </c>
      <c r="E32" s="31">
        <v>450</v>
      </c>
      <c r="F32" s="41" t="s">
        <v>121</v>
      </c>
    </row>
    <row r="33" spans="1:6" s="9" customFormat="1" ht="25.15" customHeight="1" x14ac:dyDescent="0.2">
      <c r="A33" s="46" t="s">
        <v>132</v>
      </c>
      <c r="B33" s="46"/>
      <c r="C33" s="30">
        <v>0</v>
      </c>
      <c r="D33" s="30">
        <v>450</v>
      </c>
      <c r="E33" s="31">
        <v>450</v>
      </c>
      <c r="F33" s="10" t="s">
        <v>121</v>
      </c>
    </row>
    <row r="34" spans="1:6" s="9" customFormat="1" ht="25.15" customHeight="1" x14ac:dyDescent="0.2">
      <c r="A34" s="46" t="s">
        <v>140</v>
      </c>
      <c r="B34" s="46"/>
      <c r="C34" s="30">
        <v>0</v>
      </c>
      <c r="D34" s="30">
        <v>50</v>
      </c>
      <c r="E34" s="31">
        <v>50</v>
      </c>
      <c r="F34" s="10" t="s">
        <v>121</v>
      </c>
    </row>
    <row r="35" spans="1:6" s="9" customFormat="1" ht="25.15" customHeight="1" x14ac:dyDescent="0.2">
      <c r="A35" s="46" t="s">
        <v>134</v>
      </c>
      <c r="B35" s="46"/>
      <c r="C35" s="30">
        <v>295</v>
      </c>
      <c r="D35" s="30">
        <v>295</v>
      </c>
      <c r="E35" s="31">
        <v>295</v>
      </c>
      <c r="F35" s="10" t="s">
        <v>121</v>
      </c>
    </row>
    <row r="36" spans="1:6" s="9" customFormat="1" ht="25.15" customHeight="1" x14ac:dyDescent="0.2">
      <c r="A36" s="46" t="s">
        <v>135</v>
      </c>
      <c r="B36" s="46"/>
      <c r="C36" s="30">
        <v>395</v>
      </c>
      <c r="D36" s="30">
        <v>395</v>
      </c>
      <c r="E36" s="31">
        <v>395</v>
      </c>
      <c r="F36" s="10" t="s">
        <v>119</v>
      </c>
    </row>
    <row r="37" spans="1:6" s="9" customFormat="1" ht="25.15" customHeight="1" x14ac:dyDescent="0.2">
      <c r="A37" s="46" t="s">
        <v>136</v>
      </c>
      <c r="B37" s="46"/>
      <c r="C37" s="30">
        <v>2720</v>
      </c>
      <c r="D37" s="30">
        <v>2800</v>
      </c>
      <c r="E37" s="31">
        <v>2800</v>
      </c>
      <c r="F37" s="10" t="s">
        <v>121</v>
      </c>
    </row>
    <row r="38" spans="1:6" s="9" customFormat="1" ht="25.15" customHeight="1" x14ac:dyDescent="0.2">
      <c r="A38" s="46" t="s">
        <v>137</v>
      </c>
      <c r="B38" s="46"/>
      <c r="C38" s="30">
        <v>835</v>
      </c>
      <c r="D38" s="30">
        <v>835</v>
      </c>
      <c r="E38" s="31">
        <v>835</v>
      </c>
      <c r="F38" s="10" t="s">
        <v>119</v>
      </c>
    </row>
    <row r="39" spans="1:6" s="9" customFormat="1" ht="25.15" customHeight="1" x14ac:dyDescent="0.2">
      <c r="A39" s="46" t="s">
        <v>138</v>
      </c>
      <c r="B39" s="46"/>
      <c r="C39" s="30">
        <v>5000</v>
      </c>
      <c r="D39" s="30">
        <v>5000</v>
      </c>
      <c r="E39" s="31">
        <v>5075</v>
      </c>
      <c r="F39" s="10" t="s">
        <v>121</v>
      </c>
    </row>
    <row r="40" spans="1:6" s="9" customFormat="1" ht="25.15" customHeight="1" x14ac:dyDescent="0.2">
      <c r="A40" s="46" t="s">
        <v>157</v>
      </c>
      <c r="B40" s="46"/>
      <c r="C40" s="30">
        <v>757</v>
      </c>
      <c r="D40" s="30">
        <v>3000</v>
      </c>
      <c r="E40" s="31">
        <v>3000</v>
      </c>
      <c r="F40" s="10"/>
    </row>
    <row r="41" spans="1:6" s="9" customFormat="1" ht="25.15" customHeight="1" x14ac:dyDescent="0.2">
      <c r="A41" s="46"/>
      <c r="B41" s="46"/>
      <c r="C41" s="19"/>
      <c r="D41" s="30"/>
      <c r="E41" s="31"/>
      <c r="F41" s="10"/>
    </row>
    <row r="42" spans="1:6" s="9" customFormat="1" ht="25.15" customHeight="1" x14ac:dyDescent="0.2">
      <c r="A42" s="46"/>
      <c r="B42" s="46"/>
      <c r="C42" s="19"/>
      <c r="D42" s="30"/>
      <c r="E42" s="31"/>
      <c r="F42" s="10"/>
    </row>
    <row r="43" spans="1:6" s="9" customFormat="1" ht="25.15" customHeight="1" x14ac:dyDescent="0.2">
      <c r="A43" s="46"/>
      <c r="B43" s="46"/>
      <c r="C43" s="19"/>
      <c r="D43" s="30"/>
      <c r="E43" s="31"/>
      <c r="F43" s="10"/>
    </row>
    <row r="44" spans="1:6" s="2" customFormat="1" ht="13.5" customHeight="1" x14ac:dyDescent="0.2">
      <c r="A44" s="24" t="s">
        <v>29</v>
      </c>
      <c r="B44" s="25"/>
      <c r="C44" s="34">
        <f>SUM(C5:C43)</f>
        <v>55225</v>
      </c>
      <c r="D44" s="34">
        <f>SUM(D5:D43)</f>
        <v>65695</v>
      </c>
      <c r="E44" s="35">
        <f>SUM(E5:E43)</f>
        <v>65915</v>
      </c>
      <c r="F44" s="23"/>
    </row>
    <row r="45" spans="1:6" s="7" customFormat="1" ht="7.5" customHeight="1" x14ac:dyDescent="0.2">
      <c r="A45" s="12"/>
      <c r="B45" s="13"/>
      <c r="C45" s="14"/>
      <c r="D45" s="14"/>
      <c r="E45" s="15"/>
      <c r="F45" s="16"/>
    </row>
    <row r="48" spans="1:6" x14ac:dyDescent="0.2">
      <c r="A48" s="42"/>
      <c r="C48" s="39"/>
      <c r="D48" s="39"/>
      <c r="E48" s="39"/>
    </row>
    <row r="49" spans="1:5" x14ac:dyDescent="0.2">
      <c r="A49" s="38"/>
      <c r="C49" s="39"/>
      <c r="D49" s="39"/>
      <c r="E49" s="39"/>
    </row>
    <row r="50" spans="1:5" x14ac:dyDescent="0.2">
      <c r="A50" s="38"/>
      <c r="C50" s="39"/>
      <c r="D50" s="39"/>
      <c r="E50" s="39"/>
    </row>
  </sheetData>
  <mergeCells count="40">
    <mergeCell ref="A26:B26"/>
    <mergeCell ref="A14:B14"/>
    <mergeCell ref="A40:B40"/>
    <mergeCell ref="A28:B28"/>
    <mergeCell ref="A29:B29"/>
    <mergeCell ref="A30:B30"/>
    <mergeCell ref="A31:B31"/>
    <mergeCell ref="A33:B33"/>
    <mergeCell ref="A34:B34"/>
    <mergeCell ref="A32:B32"/>
    <mergeCell ref="A12:B12"/>
    <mergeCell ref="A13:B13"/>
    <mergeCell ref="A15:B15"/>
    <mergeCell ref="A21:B21"/>
    <mergeCell ref="A22:B22"/>
    <mergeCell ref="A18:B18"/>
    <mergeCell ref="A43:B43"/>
    <mergeCell ref="A16:B16"/>
    <mergeCell ref="A17:B17"/>
    <mergeCell ref="A19:B19"/>
    <mergeCell ref="A20:B20"/>
    <mergeCell ref="A27:B27"/>
    <mergeCell ref="A35:B35"/>
    <mergeCell ref="A36:B36"/>
    <mergeCell ref="A37:B37"/>
    <mergeCell ref="A38:B38"/>
    <mergeCell ref="A39:B39"/>
    <mergeCell ref="A25:B25"/>
    <mergeCell ref="A23:B23"/>
    <mergeCell ref="A41:B41"/>
    <mergeCell ref="A42:B42"/>
    <mergeCell ref="A24:B24"/>
    <mergeCell ref="A11:B11"/>
    <mergeCell ref="A1:F1"/>
    <mergeCell ref="A5:B5"/>
    <mergeCell ref="A6:B6"/>
    <mergeCell ref="A7:B7"/>
    <mergeCell ref="A10:B10"/>
    <mergeCell ref="A9:B9"/>
    <mergeCell ref="A8:B8"/>
  </mergeCells>
  <printOptions horizontalCentered="1"/>
  <pageMargins left="0.45" right="0.45" top="0.5" bottom="0.5" header="0.3" footer="0.3"/>
  <pageSetup scale="96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zoomScale="120" zoomScaleNormal="120" workbookViewId="0">
      <selection sqref="A1:F1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47" t="s">
        <v>21</v>
      </c>
      <c r="B1" s="48"/>
      <c r="C1" s="48"/>
      <c r="D1" s="48"/>
      <c r="E1" s="48"/>
      <c r="F1" s="48"/>
    </row>
    <row r="2" spans="1:6" s="2" customFormat="1" ht="33" customHeight="1" x14ac:dyDescent="0.2">
      <c r="A2" s="32" t="s">
        <v>51</v>
      </c>
      <c r="B2" s="26"/>
      <c r="C2" s="27" t="s">
        <v>198</v>
      </c>
      <c r="D2" s="27" t="s">
        <v>199</v>
      </c>
      <c r="E2" s="27" t="s">
        <v>200</v>
      </c>
      <c r="F2" s="28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6" s="11" customFormat="1" ht="25.15" customHeight="1" x14ac:dyDescent="0.2">
      <c r="A5" s="53" t="s">
        <v>143</v>
      </c>
      <c r="B5" s="53"/>
      <c r="C5" s="30">
        <v>200000</v>
      </c>
      <c r="D5" s="30">
        <v>200000</v>
      </c>
      <c r="E5" s="31">
        <v>200000</v>
      </c>
      <c r="F5" s="10"/>
    </row>
    <row r="6" spans="1:6" s="9" customFormat="1" ht="25.15" customHeight="1" x14ac:dyDescent="0.2">
      <c r="A6" s="46"/>
      <c r="B6" s="46"/>
      <c r="C6" s="30"/>
      <c r="D6" s="30"/>
      <c r="E6" s="31"/>
      <c r="F6" s="10"/>
    </row>
    <row r="7" spans="1:6" s="9" customFormat="1" ht="25.15" customHeight="1" x14ac:dyDescent="0.2">
      <c r="A7" s="46"/>
      <c r="B7" s="46"/>
      <c r="C7" s="30"/>
      <c r="D7" s="30"/>
      <c r="E7" s="31"/>
      <c r="F7" s="10"/>
    </row>
    <row r="8" spans="1:6" s="9" customFormat="1" ht="25.15" customHeight="1" x14ac:dyDescent="0.2">
      <c r="A8" s="53" t="s">
        <v>144</v>
      </c>
      <c r="B8" s="53"/>
      <c r="C8" s="30"/>
      <c r="D8" s="30"/>
      <c r="E8" s="31"/>
      <c r="F8" s="10" t="s">
        <v>184</v>
      </c>
    </row>
    <row r="9" spans="1:6" s="9" customFormat="1" ht="25.15" customHeight="1" x14ac:dyDescent="0.2">
      <c r="A9" s="46"/>
      <c r="B9" s="46"/>
      <c r="C9" s="30"/>
      <c r="D9" s="30"/>
      <c r="E9" s="31"/>
      <c r="F9" s="10"/>
    </row>
    <row r="10" spans="1:6" s="9" customFormat="1" ht="25.15" customHeight="1" x14ac:dyDescent="0.2">
      <c r="A10" s="46"/>
      <c r="B10" s="46"/>
      <c r="C10" s="30"/>
      <c r="D10" s="30"/>
      <c r="E10" s="31"/>
      <c r="F10" s="10"/>
    </row>
    <row r="11" spans="1:6" s="9" customFormat="1" ht="25.15" customHeight="1" x14ac:dyDescent="0.2">
      <c r="A11" s="53" t="s">
        <v>52</v>
      </c>
      <c r="B11" s="53"/>
      <c r="C11" s="30">
        <v>526347</v>
      </c>
      <c r="D11" s="30">
        <v>1238528</v>
      </c>
      <c r="E11" s="31">
        <v>0</v>
      </c>
      <c r="F11" s="10" t="s">
        <v>142</v>
      </c>
    </row>
    <row r="12" spans="1:6" s="9" customFormat="1" ht="25.15" customHeight="1" x14ac:dyDescent="0.2">
      <c r="A12" s="54" t="s">
        <v>145</v>
      </c>
      <c r="B12" s="53"/>
      <c r="C12" s="30"/>
      <c r="D12" s="30"/>
      <c r="E12" s="31"/>
      <c r="F12" s="10"/>
    </row>
    <row r="13" spans="1:6" s="9" customFormat="1" ht="25.15" customHeight="1" x14ac:dyDescent="0.2">
      <c r="A13" s="46"/>
      <c r="B13" s="46"/>
      <c r="C13" s="30"/>
      <c r="D13" s="30"/>
      <c r="E13" s="31"/>
      <c r="F13" s="10"/>
    </row>
    <row r="14" spans="1:6" s="9" customFormat="1" ht="25.15" customHeight="1" x14ac:dyDescent="0.2">
      <c r="A14" s="46"/>
      <c r="B14" s="46"/>
      <c r="C14" s="30"/>
      <c r="D14" s="30"/>
      <c r="E14" s="31"/>
      <c r="F14" s="10"/>
    </row>
    <row r="15" spans="1:6" s="9" customFormat="1" ht="25.15" customHeight="1" x14ac:dyDescent="0.2">
      <c r="A15" s="46"/>
      <c r="B15" s="46"/>
      <c r="C15" s="30"/>
      <c r="D15" s="30"/>
      <c r="E15" s="31"/>
      <c r="F15" s="10"/>
    </row>
    <row r="16" spans="1:6" s="2" customFormat="1" ht="13.5" customHeight="1" x14ac:dyDescent="0.2">
      <c r="A16" s="24" t="s">
        <v>29</v>
      </c>
      <c r="B16" s="25"/>
      <c r="C16" s="34">
        <f>SUM(C5:C15)</f>
        <v>726347</v>
      </c>
      <c r="D16" s="34">
        <f>SUM(D5:D15)</f>
        <v>1438528</v>
      </c>
      <c r="E16" s="35">
        <f>SUM(E5:E15)</f>
        <v>200000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  <row r="45" spans="3:5" x14ac:dyDescent="0.2">
      <c r="C45" s="36"/>
      <c r="D45" s="36"/>
      <c r="E45" s="36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rintOptions horizontalCentered="1"/>
  <pageMargins left="0.45" right="0.45" top="0.5" bottom="0.5" header="0.3" footer="0.3"/>
  <pageSetup scale="96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="120" zoomScaleNormal="120" workbookViewId="0">
      <selection activeCell="A6" sqref="A6:B6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8" ht="24.75" customHeight="1" x14ac:dyDescent="0.2">
      <c r="A1" s="47" t="s">
        <v>21</v>
      </c>
      <c r="B1" s="48"/>
      <c r="C1" s="48"/>
      <c r="D1" s="48"/>
      <c r="E1" s="48"/>
      <c r="F1" s="48"/>
    </row>
    <row r="2" spans="1:8" s="2" customFormat="1" ht="33" customHeight="1" x14ac:dyDescent="0.2">
      <c r="A2" s="32" t="s">
        <v>209</v>
      </c>
      <c r="B2" s="33"/>
      <c r="C2" s="27" t="s">
        <v>198</v>
      </c>
      <c r="D2" s="27" t="s">
        <v>199</v>
      </c>
      <c r="E2" s="27" t="s">
        <v>200</v>
      </c>
      <c r="F2" s="28" t="s">
        <v>0</v>
      </c>
    </row>
    <row r="3" spans="1:8" s="7" customFormat="1" ht="7.5" customHeight="1" x14ac:dyDescent="0.2">
      <c r="A3" s="3"/>
      <c r="B3" s="4"/>
      <c r="C3" s="5"/>
      <c r="D3" s="5"/>
      <c r="E3" s="5"/>
      <c r="F3" s="6"/>
    </row>
    <row r="4" spans="1:8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8" s="11" customFormat="1" ht="25.35" customHeight="1" x14ac:dyDescent="0.2">
      <c r="A5" s="49" t="s">
        <v>32</v>
      </c>
      <c r="B5" s="49"/>
      <c r="C5" s="30"/>
      <c r="D5" s="30"/>
      <c r="E5" s="31"/>
      <c r="F5" s="41"/>
    </row>
    <row r="6" spans="1:8" s="9" customFormat="1" ht="25.35" customHeight="1" x14ac:dyDescent="0.2">
      <c r="A6" s="46"/>
      <c r="B6" s="46"/>
      <c r="C6" s="30"/>
      <c r="D6" s="30"/>
      <c r="E6" s="31"/>
      <c r="F6" s="41"/>
      <c r="G6" s="11"/>
      <c r="H6" s="11"/>
    </row>
    <row r="7" spans="1:8" s="9" customFormat="1" ht="25.35" customHeight="1" x14ac:dyDescent="0.2">
      <c r="A7" s="46"/>
      <c r="B7" s="46"/>
      <c r="C7" s="30"/>
      <c r="D7" s="30"/>
      <c r="E7" s="31"/>
      <c r="F7" s="41"/>
    </row>
    <row r="8" spans="1:8" s="9" customFormat="1" ht="25.35" customHeight="1" x14ac:dyDescent="0.2">
      <c r="A8" s="46"/>
      <c r="B8" s="46"/>
      <c r="C8" s="30"/>
      <c r="D8" s="30"/>
      <c r="E8" s="31"/>
      <c r="F8" s="41"/>
    </row>
    <row r="9" spans="1:8" s="9" customFormat="1" ht="25.35" customHeight="1" x14ac:dyDescent="0.2">
      <c r="A9" s="46"/>
      <c r="B9" s="46"/>
      <c r="C9" s="30"/>
      <c r="D9" s="30"/>
      <c r="E9" s="31"/>
      <c r="F9" s="41"/>
    </row>
    <row r="10" spans="1:8" s="9" customFormat="1" ht="25.35" customHeight="1" x14ac:dyDescent="0.2">
      <c r="A10" s="46"/>
      <c r="B10" s="46"/>
      <c r="C10" s="30"/>
      <c r="D10" s="30"/>
      <c r="E10" s="31"/>
      <c r="F10" s="41"/>
    </row>
    <row r="11" spans="1:8" s="9" customFormat="1" ht="25.35" customHeight="1" x14ac:dyDescent="0.2">
      <c r="A11" s="46"/>
      <c r="B11" s="46"/>
      <c r="C11" s="30"/>
      <c r="D11" s="30"/>
      <c r="E11" s="31"/>
      <c r="F11" s="41"/>
    </row>
    <row r="12" spans="1:8" s="9" customFormat="1" ht="25.35" customHeight="1" x14ac:dyDescent="0.2">
      <c r="A12" s="43"/>
      <c r="B12" s="43"/>
      <c r="C12" s="30"/>
      <c r="D12" s="30"/>
      <c r="E12" s="31"/>
      <c r="F12" s="41"/>
    </row>
    <row r="13" spans="1:8" s="9" customFormat="1" ht="25.35" customHeight="1" x14ac:dyDescent="0.2">
      <c r="A13" s="46"/>
      <c r="B13" s="46"/>
      <c r="C13" s="30"/>
      <c r="D13" s="30"/>
      <c r="E13" s="31"/>
      <c r="F13" s="41"/>
    </row>
    <row r="14" spans="1:8" s="9" customFormat="1" ht="25.35" customHeight="1" x14ac:dyDescent="0.2">
      <c r="A14" s="46"/>
      <c r="B14" s="46"/>
      <c r="C14" s="30"/>
      <c r="D14" s="30"/>
      <c r="E14" s="31"/>
      <c r="F14" s="41"/>
    </row>
    <row r="15" spans="1:8" s="9" customFormat="1" ht="25.35" customHeight="1" x14ac:dyDescent="0.2">
      <c r="A15" s="46"/>
      <c r="B15" s="46"/>
      <c r="C15" s="30"/>
      <c r="D15" s="30"/>
      <c r="E15" s="31"/>
      <c r="F15" s="41"/>
    </row>
    <row r="16" spans="1:8" s="2" customFormat="1" ht="13.5" customHeight="1" x14ac:dyDescent="0.2">
      <c r="A16" s="24" t="s">
        <v>29</v>
      </c>
      <c r="B16" s="25"/>
      <c r="C16" s="34">
        <f>SUM(C5:C15)</f>
        <v>0</v>
      </c>
      <c r="D16" s="34">
        <f>SUM(D5:D15)</f>
        <v>0</v>
      </c>
      <c r="E16" s="35">
        <f>SUM(E5:E15)</f>
        <v>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43"/>
    </row>
    <row r="45" spans="3:5" x14ac:dyDescent="0.2">
      <c r="C45" s="36"/>
      <c r="D45" s="36"/>
      <c r="E45" s="36"/>
    </row>
  </sheetData>
  <mergeCells count="11">
    <mergeCell ref="A9:B9"/>
    <mergeCell ref="A1:F1"/>
    <mergeCell ref="A5:B5"/>
    <mergeCell ref="A6:B6"/>
    <mergeCell ref="A7:B7"/>
    <mergeCell ref="A8:B8"/>
    <mergeCell ref="A10:B10"/>
    <mergeCell ref="A11:B11"/>
    <mergeCell ref="A13:B13"/>
    <mergeCell ref="A14:B14"/>
    <mergeCell ref="A15:B15"/>
  </mergeCells>
  <pageMargins left="0.7" right="0.7" top="0.75" bottom="0.7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120" zoomScaleNormal="120" workbookViewId="0">
      <selection activeCell="E6" sqref="E6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47" t="s">
        <v>21</v>
      </c>
      <c r="B1" s="48"/>
      <c r="C1" s="48"/>
      <c r="D1" s="48"/>
      <c r="E1" s="48"/>
      <c r="F1" s="48"/>
    </row>
    <row r="2" spans="1:6" s="2" customFormat="1" ht="33" customHeight="1" x14ac:dyDescent="0.2">
      <c r="A2" s="32" t="s">
        <v>20</v>
      </c>
      <c r="B2" s="33">
        <v>52102</v>
      </c>
      <c r="C2" s="27" t="s">
        <v>198</v>
      </c>
      <c r="D2" s="27" t="s">
        <v>199</v>
      </c>
      <c r="E2" s="27" t="s">
        <v>200</v>
      </c>
      <c r="F2" s="28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6" s="11" customFormat="1" ht="25.15" customHeight="1" x14ac:dyDescent="0.2">
      <c r="A5" s="46" t="s">
        <v>26</v>
      </c>
      <c r="B5" s="46"/>
      <c r="C5" s="30"/>
      <c r="D5" s="30">
        <v>5000</v>
      </c>
      <c r="E5" s="31">
        <v>5000</v>
      </c>
      <c r="F5" s="10"/>
    </row>
    <row r="6" spans="1:6" s="9" customFormat="1" ht="25.15" customHeight="1" x14ac:dyDescent="0.2">
      <c r="A6" s="46" t="s">
        <v>27</v>
      </c>
      <c r="B6" s="46"/>
      <c r="C6" s="30"/>
      <c r="D6" s="30"/>
      <c r="E6" s="31"/>
      <c r="F6" s="10"/>
    </row>
    <row r="7" spans="1:6" s="9" customFormat="1" ht="25.15" customHeight="1" x14ac:dyDescent="0.2">
      <c r="A7" s="46" t="s">
        <v>150</v>
      </c>
      <c r="B7" s="46"/>
      <c r="C7" s="30"/>
      <c r="D7" s="30"/>
      <c r="E7" s="31"/>
      <c r="F7" s="10" t="s">
        <v>151</v>
      </c>
    </row>
    <row r="8" spans="1:6" s="9" customFormat="1" ht="25.15" customHeight="1" x14ac:dyDescent="0.2">
      <c r="A8" s="46" t="s">
        <v>28</v>
      </c>
      <c r="B8" s="46"/>
      <c r="C8" s="30"/>
      <c r="D8" s="30">
        <v>1200</v>
      </c>
      <c r="E8" s="31">
        <v>1500</v>
      </c>
      <c r="F8" s="10" t="s">
        <v>149</v>
      </c>
    </row>
    <row r="9" spans="1:6" s="9" customFormat="1" ht="25.15" customHeight="1" x14ac:dyDescent="0.2">
      <c r="A9" s="46"/>
      <c r="B9" s="46"/>
      <c r="C9" s="30"/>
      <c r="D9" s="30"/>
      <c r="E9" s="31"/>
      <c r="F9" s="10"/>
    </row>
    <row r="10" spans="1:6" s="9" customFormat="1" ht="25.15" customHeight="1" x14ac:dyDescent="0.2">
      <c r="A10" s="46"/>
      <c r="B10" s="46"/>
      <c r="C10" s="30"/>
      <c r="D10" s="30"/>
      <c r="E10" s="31"/>
      <c r="F10" s="10"/>
    </row>
    <row r="11" spans="1:6" s="9" customFormat="1" ht="25.15" customHeight="1" x14ac:dyDescent="0.2">
      <c r="A11" s="46"/>
      <c r="B11" s="46"/>
      <c r="C11" s="30"/>
      <c r="D11" s="30"/>
      <c r="E11" s="31"/>
      <c r="F11" s="10"/>
    </row>
    <row r="12" spans="1:6" s="9" customFormat="1" ht="25.15" customHeight="1" x14ac:dyDescent="0.2">
      <c r="A12" s="46"/>
      <c r="B12" s="46"/>
      <c r="C12" s="30"/>
      <c r="D12" s="30"/>
      <c r="E12" s="31"/>
      <c r="F12" s="10"/>
    </row>
    <row r="13" spans="1:6" s="9" customFormat="1" ht="25.15" customHeight="1" x14ac:dyDescent="0.2">
      <c r="A13" s="46"/>
      <c r="B13" s="46"/>
      <c r="C13" s="30"/>
      <c r="D13" s="30"/>
      <c r="E13" s="31"/>
      <c r="F13" s="10"/>
    </row>
    <row r="14" spans="1:6" s="9" customFormat="1" ht="25.15" customHeight="1" x14ac:dyDescent="0.2">
      <c r="A14" s="46"/>
      <c r="B14" s="46"/>
      <c r="C14" s="30"/>
      <c r="D14" s="30"/>
      <c r="E14" s="31"/>
      <c r="F14" s="10"/>
    </row>
    <row r="15" spans="1:6" s="9" customFormat="1" ht="25.15" customHeight="1" x14ac:dyDescent="0.2">
      <c r="A15" s="46"/>
      <c r="B15" s="46"/>
      <c r="C15" s="30"/>
      <c r="D15" s="30"/>
      <c r="E15" s="31"/>
      <c r="F15" s="10"/>
    </row>
    <row r="16" spans="1:6" s="2" customFormat="1" ht="13.5" customHeight="1" x14ac:dyDescent="0.2">
      <c r="A16" s="24" t="s">
        <v>29</v>
      </c>
      <c r="B16" s="25"/>
      <c r="C16" s="34">
        <f>SUM(C5:C15)</f>
        <v>0</v>
      </c>
      <c r="D16" s="34">
        <f>SUM(D5:D15)</f>
        <v>6200</v>
      </c>
      <c r="E16" s="35">
        <f>SUM(E5:E15)</f>
        <v>6500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  <row r="45" spans="3:5" x14ac:dyDescent="0.2">
      <c r="C45" s="36"/>
      <c r="D45" s="36"/>
      <c r="E45" s="36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scale="6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F14" sqref="F14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47" t="s">
        <v>21</v>
      </c>
      <c r="B1" s="48"/>
      <c r="C1" s="48"/>
      <c r="D1" s="48"/>
      <c r="E1" s="48"/>
      <c r="F1" s="48"/>
    </row>
    <row r="2" spans="1:6" s="2" customFormat="1" ht="50.25" customHeight="1" x14ac:dyDescent="0.2">
      <c r="A2" s="32" t="s">
        <v>203</v>
      </c>
      <c r="B2" s="26"/>
      <c r="C2" s="27" t="s">
        <v>198</v>
      </c>
      <c r="D2" s="27" t="s">
        <v>199</v>
      </c>
      <c r="E2" s="27" t="s">
        <v>200</v>
      </c>
      <c r="F2" s="28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6" s="11" customFormat="1" ht="25.15" customHeight="1" x14ac:dyDescent="0.2">
      <c r="A5" s="46" t="s">
        <v>216</v>
      </c>
      <c r="B5" s="46"/>
      <c r="C5" s="30"/>
      <c r="D5" s="30"/>
      <c r="E5" s="31">
        <v>8000</v>
      </c>
      <c r="F5" s="10" t="s">
        <v>229</v>
      </c>
    </row>
    <row r="6" spans="1:6" s="9" customFormat="1" ht="25.15" customHeight="1" x14ac:dyDescent="0.2">
      <c r="A6" s="46"/>
      <c r="B6" s="46"/>
      <c r="C6" s="30"/>
      <c r="D6" s="30"/>
      <c r="E6" s="31"/>
      <c r="F6" s="10"/>
    </row>
    <row r="7" spans="1:6" s="9" customFormat="1" ht="25.15" customHeight="1" x14ac:dyDescent="0.2">
      <c r="A7" s="46"/>
      <c r="B7" s="46"/>
      <c r="C7" s="30"/>
      <c r="D7" s="30"/>
      <c r="E7" s="31"/>
      <c r="F7" s="10"/>
    </row>
    <row r="8" spans="1:6" s="9" customFormat="1" ht="25.15" customHeight="1" x14ac:dyDescent="0.2">
      <c r="A8" s="46"/>
      <c r="B8" s="46"/>
      <c r="C8" s="30"/>
      <c r="D8" s="30"/>
      <c r="E8" s="31"/>
      <c r="F8" s="10"/>
    </row>
    <row r="9" spans="1:6" s="9" customFormat="1" ht="25.15" customHeight="1" x14ac:dyDescent="0.2">
      <c r="A9" s="46"/>
      <c r="B9" s="46"/>
      <c r="C9" s="30"/>
      <c r="D9" s="30"/>
      <c r="E9" s="31"/>
      <c r="F9" s="10"/>
    </row>
    <row r="10" spans="1:6" s="9" customFormat="1" ht="25.15" customHeight="1" x14ac:dyDescent="0.2">
      <c r="A10" s="46"/>
      <c r="B10" s="46"/>
      <c r="C10" s="30"/>
      <c r="D10" s="30"/>
      <c r="E10" s="31"/>
      <c r="F10" s="10"/>
    </row>
    <row r="11" spans="1:6" s="9" customFormat="1" ht="25.15" customHeight="1" x14ac:dyDescent="0.2">
      <c r="A11" s="46"/>
      <c r="B11" s="46"/>
      <c r="C11" s="30"/>
      <c r="D11" s="30"/>
      <c r="E11" s="31"/>
      <c r="F11" s="10"/>
    </row>
    <row r="12" spans="1:6" s="9" customFormat="1" ht="25.15" customHeight="1" x14ac:dyDescent="0.2">
      <c r="A12" s="46"/>
      <c r="B12" s="46"/>
      <c r="C12" s="30"/>
      <c r="D12" s="30"/>
      <c r="E12" s="31"/>
      <c r="F12" s="10"/>
    </row>
    <row r="13" spans="1:6" s="9" customFormat="1" ht="25.15" customHeight="1" x14ac:dyDescent="0.2">
      <c r="A13" s="46"/>
      <c r="B13" s="46"/>
      <c r="C13" s="30"/>
      <c r="D13" s="30"/>
      <c r="E13" s="31"/>
      <c r="F13" s="10"/>
    </row>
    <row r="14" spans="1:6" s="9" customFormat="1" ht="25.15" customHeight="1" x14ac:dyDescent="0.2">
      <c r="A14" s="46"/>
      <c r="B14" s="46"/>
      <c r="C14" s="30"/>
      <c r="D14" s="30"/>
      <c r="E14" s="31"/>
      <c r="F14" s="10"/>
    </row>
    <row r="15" spans="1:6" s="9" customFormat="1" ht="25.15" customHeight="1" x14ac:dyDescent="0.2">
      <c r="A15" s="46"/>
      <c r="B15" s="46"/>
      <c r="C15" s="30"/>
      <c r="D15" s="30"/>
      <c r="E15" s="31"/>
      <c r="F15" s="10"/>
    </row>
    <row r="16" spans="1:6" s="2" customFormat="1" ht="13.5" customHeight="1" x14ac:dyDescent="0.2">
      <c r="A16" s="24" t="s">
        <v>29</v>
      </c>
      <c r="B16" s="25"/>
      <c r="C16" s="34">
        <f>SUM(C5:C15)</f>
        <v>0</v>
      </c>
      <c r="D16" s="34">
        <f>SUM(D5:D15)</f>
        <v>0</v>
      </c>
      <c r="E16" s="35">
        <f>SUM(E5:E15)</f>
        <v>8000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  <row r="45" spans="3:5" x14ac:dyDescent="0.2">
      <c r="C45" s="36"/>
      <c r="D45" s="36"/>
      <c r="E45" s="36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120" zoomScaleNormal="120" workbookViewId="0">
      <selection activeCell="F6" sqref="F6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47" t="s">
        <v>21</v>
      </c>
      <c r="B1" s="48"/>
      <c r="C1" s="48"/>
      <c r="D1" s="48"/>
      <c r="E1" s="48"/>
      <c r="F1" s="48"/>
    </row>
    <row r="2" spans="1:6" s="2" customFormat="1" ht="33" customHeight="1" x14ac:dyDescent="0.2">
      <c r="A2" s="32" t="s">
        <v>30</v>
      </c>
      <c r="B2" s="33">
        <v>521011</v>
      </c>
      <c r="C2" s="27" t="s">
        <v>198</v>
      </c>
      <c r="D2" s="27" t="s">
        <v>199</v>
      </c>
      <c r="E2" s="27" t="s">
        <v>200</v>
      </c>
      <c r="F2" s="28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6" s="11" customFormat="1" ht="25.15" customHeight="1" x14ac:dyDescent="0.2">
      <c r="A5" s="46" t="s">
        <v>58</v>
      </c>
      <c r="B5" s="46"/>
      <c r="C5" s="30"/>
      <c r="D5" s="30">
        <v>0</v>
      </c>
      <c r="E5" s="31"/>
      <c r="F5" s="10" t="s">
        <v>218</v>
      </c>
    </row>
    <row r="6" spans="1:6" s="9" customFormat="1" ht="25.15" customHeight="1" x14ac:dyDescent="0.2">
      <c r="A6" s="46"/>
      <c r="B6" s="46"/>
      <c r="C6" s="30"/>
      <c r="D6" s="30"/>
      <c r="E6" s="31"/>
      <c r="F6" s="10"/>
    </row>
    <row r="7" spans="1:6" s="9" customFormat="1" ht="25.15" customHeight="1" x14ac:dyDescent="0.2">
      <c r="A7" s="46"/>
      <c r="B7" s="46"/>
      <c r="C7" s="30"/>
      <c r="D7" s="30"/>
      <c r="E7" s="31"/>
      <c r="F7" s="10"/>
    </row>
    <row r="8" spans="1:6" s="9" customFormat="1" ht="25.15" customHeight="1" x14ac:dyDescent="0.2">
      <c r="A8" s="46"/>
      <c r="B8" s="46"/>
      <c r="C8" s="30"/>
      <c r="D8" s="30"/>
      <c r="E8" s="31"/>
      <c r="F8" s="10"/>
    </row>
    <row r="9" spans="1:6" s="9" customFormat="1" ht="25.15" customHeight="1" x14ac:dyDescent="0.2">
      <c r="A9" s="46"/>
      <c r="B9" s="46"/>
      <c r="C9" s="30"/>
      <c r="D9" s="30"/>
      <c r="E9" s="31"/>
      <c r="F9" s="10"/>
    </row>
    <row r="10" spans="1:6" s="9" customFormat="1" ht="25.35" customHeight="1" x14ac:dyDescent="0.2">
      <c r="A10" s="46"/>
      <c r="B10" s="46"/>
      <c r="C10" s="30"/>
      <c r="D10" s="30"/>
      <c r="E10" s="31"/>
      <c r="F10" s="10"/>
    </row>
    <row r="11" spans="1:6" s="9" customFormat="1" ht="25.15" customHeight="1" x14ac:dyDescent="0.2">
      <c r="A11" s="46"/>
      <c r="B11" s="46"/>
      <c r="C11" s="30"/>
      <c r="D11" s="30"/>
      <c r="E11" s="31"/>
      <c r="F11" s="10"/>
    </row>
    <row r="12" spans="1:6" s="9" customFormat="1" ht="25.15" customHeight="1" x14ac:dyDescent="0.2">
      <c r="A12" s="46"/>
      <c r="B12" s="46"/>
      <c r="C12" s="30"/>
      <c r="D12" s="30"/>
      <c r="E12" s="31"/>
      <c r="F12" s="10"/>
    </row>
    <row r="13" spans="1:6" s="9" customFormat="1" ht="25.15" customHeight="1" x14ac:dyDescent="0.2">
      <c r="A13" s="46"/>
      <c r="B13" s="46"/>
      <c r="C13" s="30"/>
      <c r="D13" s="30"/>
      <c r="E13" s="31"/>
      <c r="F13" s="10"/>
    </row>
    <row r="14" spans="1:6" s="9" customFormat="1" ht="25.35" customHeight="1" x14ac:dyDescent="0.2">
      <c r="A14" s="46"/>
      <c r="B14" s="46"/>
      <c r="C14" s="30"/>
      <c r="D14" s="30"/>
      <c r="E14" s="31"/>
      <c r="F14" s="10"/>
    </row>
    <row r="15" spans="1:6" s="9" customFormat="1" ht="25.15" customHeight="1" x14ac:dyDescent="0.2">
      <c r="A15" s="46"/>
      <c r="B15" s="46"/>
      <c r="C15" s="30"/>
      <c r="D15" s="30"/>
      <c r="E15" s="31"/>
      <c r="F15" s="10"/>
    </row>
    <row r="16" spans="1:6" s="2" customFormat="1" ht="13.5" customHeight="1" x14ac:dyDescent="0.2">
      <c r="A16" s="24" t="s">
        <v>29</v>
      </c>
      <c r="B16" s="25"/>
      <c r="C16" s="34">
        <f>SUM(C5:C15)</f>
        <v>0</v>
      </c>
      <c r="D16" s="34">
        <f>SUM(D5:D15)</f>
        <v>0</v>
      </c>
      <c r="E16" s="35">
        <f>SUM(E5:E15)</f>
        <v>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  <row r="45" spans="3:5" x14ac:dyDescent="0.2">
      <c r="C45" s="36"/>
      <c r="D45" s="36"/>
      <c r="E45" s="36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="120" zoomScaleNormal="120" workbookViewId="0">
      <selection activeCell="E8" sqref="E8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8" ht="24.75" customHeight="1" x14ac:dyDescent="0.2">
      <c r="A1" s="47" t="s">
        <v>21</v>
      </c>
      <c r="B1" s="48"/>
      <c r="C1" s="48"/>
      <c r="D1" s="48"/>
      <c r="E1" s="48"/>
      <c r="F1" s="48"/>
    </row>
    <row r="2" spans="1:8" s="2" customFormat="1" ht="33" customHeight="1" x14ac:dyDescent="0.2">
      <c r="A2" s="32" t="s">
        <v>31</v>
      </c>
      <c r="B2" s="33">
        <v>521012</v>
      </c>
      <c r="C2" s="27" t="s">
        <v>198</v>
      </c>
      <c r="D2" s="27" t="s">
        <v>199</v>
      </c>
      <c r="E2" s="27" t="s">
        <v>200</v>
      </c>
      <c r="F2" s="28" t="s">
        <v>0</v>
      </c>
    </row>
    <row r="3" spans="1:8" s="7" customFormat="1" ht="7.5" customHeight="1" x14ac:dyDescent="0.2">
      <c r="A3" s="3"/>
      <c r="B3" s="4"/>
      <c r="C3" s="5"/>
      <c r="D3" s="5"/>
      <c r="E3" s="5"/>
      <c r="F3" s="6"/>
    </row>
    <row r="4" spans="1:8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8" s="11" customFormat="1" ht="25.35" customHeight="1" x14ac:dyDescent="0.2">
      <c r="A5" s="49" t="s">
        <v>32</v>
      </c>
      <c r="B5" s="49"/>
      <c r="C5" s="30"/>
      <c r="D5" s="30"/>
      <c r="E5" s="31"/>
      <c r="F5" s="10"/>
    </row>
    <row r="6" spans="1:8" s="9" customFormat="1" ht="25.35" customHeight="1" x14ac:dyDescent="0.2">
      <c r="A6" s="46" t="s">
        <v>59</v>
      </c>
      <c r="B6" s="46"/>
      <c r="C6" s="30"/>
      <c r="D6" s="30">
        <v>1500</v>
      </c>
      <c r="E6" s="31">
        <v>1500</v>
      </c>
      <c r="F6" s="10"/>
      <c r="G6" s="11"/>
      <c r="H6" s="11"/>
    </row>
    <row r="7" spans="1:8" s="9" customFormat="1" ht="25.35" customHeight="1" x14ac:dyDescent="0.2">
      <c r="A7" s="46" t="s">
        <v>158</v>
      </c>
      <c r="B7" s="46"/>
      <c r="C7" s="30"/>
      <c r="D7" s="30">
        <v>1500</v>
      </c>
      <c r="E7" s="31">
        <v>1500</v>
      </c>
      <c r="F7" s="41" t="s">
        <v>195</v>
      </c>
    </row>
    <row r="8" spans="1:8" s="9" customFormat="1" ht="25.35" customHeight="1" x14ac:dyDescent="0.2">
      <c r="A8" s="46" t="s">
        <v>159</v>
      </c>
      <c r="B8" s="46"/>
      <c r="C8" s="30"/>
      <c r="D8" s="30">
        <v>500</v>
      </c>
      <c r="E8" s="31">
        <v>500</v>
      </c>
      <c r="F8" s="41" t="s">
        <v>195</v>
      </c>
    </row>
    <row r="9" spans="1:8" s="9" customFormat="1" ht="25.35" customHeight="1" x14ac:dyDescent="0.2">
      <c r="A9" s="46"/>
      <c r="B9" s="46"/>
      <c r="C9" s="30"/>
      <c r="D9" s="30"/>
      <c r="E9" s="31"/>
      <c r="F9" s="10"/>
    </row>
    <row r="10" spans="1:8" s="9" customFormat="1" ht="25.35" customHeight="1" x14ac:dyDescent="0.2">
      <c r="A10" s="46"/>
      <c r="B10" s="46"/>
      <c r="C10" s="30"/>
      <c r="D10" s="30"/>
      <c r="E10" s="31"/>
      <c r="F10" s="10"/>
    </row>
    <row r="11" spans="1:8" s="9" customFormat="1" ht="25.35" customHeight="1" x14ac:dyDescent="0.2">
      <c r="A11" s="46"/>
      <c r="B11" s="46"/>
      <c r="C11" s="30"/>
      <c r="D11" s="30"/>
      <c r="E11" s="31"/>
      <c r="F11" s="10"/>
    </row>
    <row r="12" spans="1:8" s="9" customFormat="1" ht="25.35" customHeight="1" x14ac:dyDescent="0.2">
      <c r="A12" s="37"/>
      <c r="B12" s="37"/>
      <c r="C12" s="30"/>
      <c r="D12" s="30"/>
      <c r="E12" s="31"/>
      <c r="F12" s="10"/>
    </row>
    <row r="13" spans="1:8" s="9" customFormat="1" ht="25.35" customHeight="1" x14ac:dyDescent="0.2">
      <c r="A13" s="46"/>
      <c r="B13" s="46"/>
      <c r="C13" s="30"/>
      <c r="D13" s="30"/>
      <c r="E13" s="31"/>
      <c r="F13" s="10"/>
    </row>
    <row r="14" spans="1:8" s="9" customFormat="1" ht="25.35" customHeight="1" x14ac:dyDescent="0.2">
      <c r="A14" s="46"/>
      <c r="B14" s="46"/>
      <c r="C14" s="30"/>
      <c r="D14" s="30"/>
      <c r="E14" s="31"/>
      <c r="F14" s="10"/>
    </row>
    <row r="15" spans="1:8" s="9" customFormat="1" ht="25.35" customHeight="1" x14ac:dyDescent="0.2">
      <c r="A15" s="46"/>
      <c r="B15" s="46"/>
      <c r="C15" s="30"/>
      <c r="D15" s="30"/>
      <c r="E15" s="31"/>
      <c r="F15" s="10"/>
    </row>
    <row r="16" spans="1:8" s="2" customFormat="1" ht="13.5" customHeight="1" x14ac:dyDescent="0.2">
      <c r="A16" s="24" t="s">
        <v>29</v>
      </c>
      <c r="B16" s="25"/>
      <c r="C16" s="34">
        <f>SUM(C5:C15)</f>
        <v>0</v>
      </c>
      <c r="D16" s="34">
        <f>SUM(D5:D15)</f>
        <v>3500</v>
      </c>
      <c r="E16" s="35">
        <f>SUM(E5:E15)</f>
        <v>3500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  <row r="45" spans="3:5" x14ac:dyDescent="0.2">
      <c r="C45" s="36"/>
      <c r="D45" s="36"/>
      <c r="E45" s="36"/>
    </row>
  </sheetData>
  <mergeCells count="11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3:B13"/>
    <mergeCell ref="A14:B14"/>
  </mergeCells>
  <pageMargins left="0.7" right="0.7" top="0.75" bottom="0.75" header="0.3" footer="0.3"/>
  <pageSetup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120" zoomScaleNormal="120" workbookViewId="0">
      <selection activeCell="E13" sqref="E13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47" t="s">
        <v>21</v>
      </c>
      <c r="B1" s="48"/>
      <c r="C1" s="48"/>
      <c r="D1" s="48"/>
      <c r="E1" s="48"/>
      <c r="F1" s="48"/>
    </row>
    <row r="2" spans="1:6" s="2" customFormat="1" ht="33" customHeight="1" x14ac:dyDescent="0.2">
      <c r="A2" s="32" t="s">
        <v>33</v>
      </c>
      <c r="B2" s="33">
        <v>521014</v>
      </c>
      <c r="C2" s="27" t="s">
        <v>198</v>
      </c>
      <c r="D2" s="27" t="s">
        <v>199</v>
      </c>
      <c r="E2" s="27" t="s">
        <v>200</v>
      </c>
      <c r="F2" s="28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6" s="11" customFormat="1" ht="25.15" customHeight="1" x14ac:dyDescent="0.2">
      <c r="A5" s="46"/>
      <c r="B5" s="46"/>
      <c r="C5" s="30"/>
      <c r="D5" s="30"/>
      <c r="E5" s="31"/>
      <c r="F5" s="10"/>
    </row>
    <row r="6" spans="1:6" s="9" customFormat="1" ht="25.15" customHeight="1" x14ac:dyDescent="0.2">
      <c r="A6" s="46" t="s">
        <v>173</v>
      </c>
      <c r="B6" s="46"/>
      <c r="C6" s="30"/>
      <c r="D6" s="30">
        <v>1200</v>
      </c>
      <c r="E6" s="31">
        <v>1200</v>
      </c>
      <c r="F6" s="10"/>
    </row>
    <row r="7" spans="1:6" s="9" customFormat="1" ht="25.15" customHeight="1" x14ac:dyDescent="0.2">
      <c r="A7" s="46" t="s">
        <v>64</v>
      </c>
      <c r="B7" s="46"/>
      <c r="C7" s="30"/>
      <c r="D7" s="30">
        <v>700</v>
      </c>
      <c r="E7" s="31">
        <v>0</v>
      </c>
      <c r="F7" s="10" t="s">
        <v>205</v>
      </c>
    </row>
    <row r="8" spans="1:6" s="9" customFormat="1" ht="25.15" customHeight="1" x14ac:dyDescent="0.2">
      <c r="A8" s="46" t="s">
        <v>65</v>
      </c>
      <c r="B8" s="46"/>
      <c r="C8" s="30"/>
      <c r="D8" s="30">
        <v>350</v>
      </c>
      <c r="E8" s="31">
        <v>350</v>
      </c>
      <c r="F8" s="10" t="s">
        <v>206</v>
      </c>
    </row>
    <row r="9" spans="1:6" s="9" customFormat="1" ht="25.15" customHeight="1" x14ac:dyDescent="0.2">
      <c r="A9" s="46" t="s">
        <v>175</v>
      </c>
      <c r="B9" s="46"/>
      <c r="C9" s="30"/>
      <c r="D9" s="30">
        <v>700</v>
      </c>
      <c r="E9" s="31">
        <v>0</v>
      </c>
      <c r="F9" s="10" t="s">
        <v>204</v>
      </c>
    </row>
    <row r="10" spans="1:6" s="9" customFormat="1" ht="25.15" customHeight="1" x14ac:dyDescent="0.2">
      <c r="A10" s="46" t="s">
        <v>66</v>
      </c>
      <c r="B10" s="46"/>
      <c r="C10" s="30"/>
      <c r="D10" s="30">
        <v>2000</v>
      </c>
      <c r="E10" s="31">
        <v>2000</v>
      </c>
      <c r="F10" s="10"/>
    </row>
    <row r="11" spans="1:6" s="9" customFormat="1" ht="25.15" customHeight="1" x14ac:dyDescent="0.2">
      <c r="A11" s="46" t="s">
        <v>67</v>
      </c>
      <c r="B11" s="46"/>
      <c r="C11" s="30"/>
      <c r="D11" s="30">
        <v>2000</v>
      </c>
      <c r="E11" s="31">
        <v>2000</v>
      </c>
      <c r="F11" s="10"/>
    </row>
    <row r="12" spans="1:6" s="9" customFormat="1" ht="25.15" customHeight="1" x14ac:dyDescent="0.2">
      <c r="A12" s="46"/>
      <c r="B12" s="46"/>
      <c r="C12" s="30"/>
      <c r="D12" s="30"/>
      <c r="E12" s="31"/>
      <c r="F12" s="10"/>
    </row>
    <row r="13" spans="1:6" s="9" customFormat="1" ht="25.15" customHeight="1" x14ac:dyDescent="0.2">
      <c r="A13" s="46"/>
      <c r="B13" s="46"/>
      <c r="C13" s="30"/>
      <c r="D13" s="30"/>
      <c r="E13" s="31"/>
      <c r="F13" s="10"/>
    </row>
    <row r="14" spans="1:6" s="9" customFormat="1" ht="25.15" customHeight="1" x14ac:dyDescent="0.2">
      <c r="A14" s="46"/>
      <c r="B14" s="46"/>
      <c r="C14" s="30"/>
      <c r="D14" s="30"/>
      <c r="E14" s="31"/>
      <c r="F14" s="10"/>
    </row>
    <row r="15" spans="1:6" s="9" customFormat="1" ht="25.15" customHeight="1" x14ac:dyDescent="0.2">
      <c r="A15" s="46"/>
      <c r="B15" s="46"/>
      <c r="C15" s="30"/>
      <c r="D15" s="30"/>
      <c r="E15" s="31"/>
      <c r="F15" s="10"/>
    </row>
    <row r="16" spans="1:6" s="2" customFormat="1" ht="13.5" customHeight="1" x14ac:dyDescent="0.2">
      <c r="A16" s="24" t="s">
        <v>29</v>
      </c>
      <c r="B16" s="25"/>
      <c r="C16" s="34">
        <f>SUM(C5:C15)</f>
        <v>0</v>
      </c>
      <c r="D16" s="34">
        <f>SUM(D5:D15)</f>
        <v>6950</v>
      </c>
      <c r="E16" s="35">
        <f>SUM(E5:E15)</f>
        <v>5550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19" spans="1:6" x14ac:dyDescent="0.2">
      <c r="A19" s="38"/>
    </row>
    <row r="20" spans="1:6" x14ac:dyDescent="0.2">
      <c r="A20" s="19"/>
    </row>
    <row r="45" spans="3:5" x14ac:dyDescent="0.2">
      <c r="C45" s="36"/>
      <c r="D45" s="36"/>
      <c r="E45" s="36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rintOptions horizontalCentered="1"/>
  <pageMargins left="0.45" right="0.45" top="0.5" bottom="0.5" header="0.3" footer="0.3"/>
  <pageSetup scale="9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120" zoomScaleNormal="120" workbookViewId="0">
      <selection activeCell="E6" sqref="E6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47" t="s">
        <v>21</v>
      </c>
      <c r="B1" s="48"/>
      <c r="C1" s="48"/>
      <c r="D1" s="48"/>
      <c r="E1" s="48"/>
      <c r="F1" s="48"/>
    </row>
    <row r="2" spans="1:6" s="2" customFormat="1" ht="33" customHeight="1" x14ac:dyDescent="0.2">
      <c r="A2" s="32" t="s">
        <v>34</v>
      </c>
      <c r="B2" s="33">
        <v>52102</v>
      </c>
      <c r="C2" s="27" t="s">
        <v>198</v>
      </c>
      <c r="D2" s="27" t="s">
        <v>199</v>
      </c>
      <c r="E2" s="27" t="s">
        <v>200</v>
      </c>
      <c r="F2" s="28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6" s="11" customFormat="1" ht="25.15" customHeight="1" x14ac:dyDescent="0.2">
      <c r="A5" s="46" t="s">
        <v>68</v>
      </c>
      <c r="B5" s="46"/>
      <c r="C5" s="30"/>
      <c r="D5" s="30">
        <v>3500</v>
      </c>
      <c r="E5" s="31">
        <v>3500</v>
      </c>
      <c r="F5" s="10"/>
    </row>
    <row r="6" spans="1:6" s="9" customFormat="1" ht="25.15" customHeight="1" x14ac:dyDescent="0.2">
      <c r="A6" s="46"/>
      <c r="B6" s="46"/>
      <c r="C6" s="30"/>
      <c r="D6" s="30"/>
      <c r="E6" s="31"/>
      <c r="F6" s="10"/>
    </row>
    <row r="7" spans="1:6" s="9" customFormat="1" ht="25.15" customHeight="1" x14ac:dyDescent="0.2">
      <c r="A7" s="46"/>
      <c r="B7" s="46"/>
      <c r="C7" s="30"/>
      <c r="D7" s="30"/>
      <c r="E7" s="31"/>
      <c r="F7" s="10"/>
    </row>
    <row r="8" spans="1:6" s="9" customFormat="1" ht="25.15" customHeight="1" x14ac:dyDescent="0.2">
      <c r="A8" s="46"/>
      <c r="B8" s="46"/>
      <c r="C8" s="30"/>
      <c r="D8" s="30"/>
      <c r="E8" s="31"/>
      <c r="F8" s="10"/>
    </row>
    <row r="9" spans="1:6" s="9" customFormat="1" ht="25.15" customHeight="1" x14ac:dyDescent="0.2">
      <c r="A9" s="46"/>
      <c r="B9" s="46"/>
      <c r="C9" s="30"/>
      <c r="D9" s="30"/>
      <c r="E9" s="31"/>
      <c r="F9" s="10"/>
    </row>
    <row r="10" spans="1:6" s="9" customFormat="1" ht="25.15" customHeight="1" x14ac:dyDescent="0.2">
      <c r="A10" s="46"/>
      <c r="B10" s="46"/>
      <c r="C10" s="30"/>
      <c r="D10" s="30"/>
      <c r="E10" s="31"/>
      <c r="F10" s="10"/>
    </row>
    <row r="11" spans="1:6" s="9" customFormat="1" ht="25.15" customHeight="1" x14ac:dyDescent="0.2">
      <c r="A11" s="46"/>
      <c r="B11" s="46"/>
      <c r="C11" s="30"/>
      <c r="D11" s="30"/>
      <c r="E11" s="31"/>
      <c r="F11" s="10"/>
    </row>
    <row r="12" spans="1:6" s="9" customFormat="1" ht="25.15" customHeight="1" x14ac:dyDescent="0.2">
      <c r="A12" s="46"/>
      <c r="B12" s="46"/>
      <c r="C12" s="30"/>
      <c r="D12" s="30"/>
      <c r="E12" s="31"/>
      <c r="F12" s="10"/>
    </row>
    <row r="13" spans="1:6" s="9" customFormat="1" ht="25.15" customHeight="1" x14ac:dyDescent="0.2">
      <c r="A13" s="46"/>
      <c r="B13" s="46"/>
      <c r="C13" s="30"/>
      <c r="D13" s="30"/>
      <c r="E13" s="31"/>
      <c r="F13" s="10"/>
    </row>
    <row r="14" spans="1:6" s="9" customFormat="1" ht="25.15" customHeight="1" x14ac:dyDescent="0.2">
      <c r="A14" s="46"/>
      <c r="B14" s="46"/>
      <c r="C14" s="30"/>
      <c r="D14" s="30"/>
      <c r="E14" s="31"/>
      <c r="F14" s="10"/>
    </row>
    <row r="15" spans="1:6" s="9" customFormat="1" ht="25.15" customHeight="1" x14ac:dyDescent="0.2">
      <c r="A15" s="46"/>
      <c r="B15" s="46"/>
      <c r="C15" s="30"/>
      <c r="D15" s="30"/>
      <c r="E15" s="31"/>
      <c r="F15" s="10"/>
    </row>
    <row r="16" spans="1:6" s="2" customFormat="1" ht="13.5" customHeight="1" x14ac:dyDescent="0.2">
      <c r="A16" s="24" t="s">
        <v>29</v>
      </c>
      <c r="B16" s="25"/>
      <c r="C16" s="34">
        <f>SUM(C5:C15)</f>
        <v>0</v>
      </c>
      <c r="D16" s="34">
        <f>SUM(D5:D15)</f>
        <v>3500</v>
      </c>
      <c r="E16" s="35">
        <f>SUM(E5:E15)</f>
        <v>3500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  <row r="45" spans="3:5" x14ac:dyDescent="0.2">
      <c r="C45" s="36"/>
      <c r="D45" s="36"/>
      <c r="E45" s="36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scale="6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zoomScale="120" zoomScaleNormal="120" workbookViewId="0">
      <selection activeCell="A12" sqref="A12:B12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47" t="s">
        <v>21</v>
      </c>
      <c r="B1" s="48"/>
      <c r="C1" s="48"/>
      <c r="D1" s="48"/>
      <c r="E1" s="48"/>
      <c r="F1" s="48"/>
    </row>
    <row r="2" spans="1:6" s="2" customFormat="1" ht="52.9" customHeight="1" x14ac:dyDescent="0.2">
      <c r="A2" s="32" t="s">
        <v>35</v>
      </c>
      <c r="B2" s="33">
        <v>52105</v>
      </c>
      <c r="C2" s="27" t="s">
        <v>198</v>
      </c>
      <c r="D2" s="27" t="s">
        <v>199</v>
      </c>
      <c r="E2" s="27" t="s">
        <v>200</v>
      </c>
      <c r="F2" s="28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6" s="11" customFormat="1" ht="25.15" customHeight="1" x14ac:dyDescent="0.2">
      <c r="A5" s="46" t="s">
        <v>57</v>
      </c>
      <c r="B5" s="46"/>
      <c r="C5" s="30"/>
      <c r="D5" s="30">
        <v>350</v>
      </c>
      <c r="E5" s="31">
        <v>400</v>
      </c>
      <c r="F5" s="10"/>
    </row>
    <row r="6" spans="1:6" s="9" customFormat="1" ht="39.75" customHeight="1" x14ac:dyDescent="0.2">
      <c r="A6" s="46" t="s">
        <v>69</v>
      </c>
      <c r="B6" s="46"/>
      <c r="C6" s="30"/>
      <c r="D6" s="30">
        <v>30000</v>
      </c>
      <c r="E6" s="31">
        <v>30000</v>
      </c>
      <c r="F6" s="10"/>
    </row>
    <row r="7" spans="1:6" s="9" customFormat="1" ht="25.15" customHeight="1" x14ac:dyDescent="0.2">
      <c r="A7" s="46" t="s">
        <v>70</v>
      </c>
      <c r="B7" s="46"/>
      <c r="C7" s="30"/>
      <c r="D7" s="30">
        <v>1200</v>
      </c>
      <c r="E7" s="31">
        <v>1000</v>
      </c>
      <c r="F7" s="10"/>
    </row>
    <row r="8" spans="1:6" s="9" customFormat="1" ht="25.15" customHeight="1" x14ac:dyDescent="0.2">
      <c r="A8" s="46" t="s">
        <v>71</v>
      </c>
      <c r="B8" s="46"/>
      <c r="C8" s="30"/>
      <c r="D8" s="30">
        <v>1000</v>
      </c>
      <c r="E8" s="31">
        <v>1500</v>
      </c>
      <c r="F8" s="10"/>
    </row>
    <row r="9" spans="1:6" s="9" customFormat="1" ht="25.15" customHeight="1" x14ac:dyDescent="0.2">
      <c r="A9" s="46" t="s">
        <v>72</v>
      </c>
      <c r="B9" s="46"/>
      <c r="C9" s="30"/>
      <c r="D9" s="30">
        <v>500</v>
      </c>
      <c r="E9" s="31">
        <v>500</v>
      </c>
      <c r="F9" s="10" t="s">
        <v>235</v>
      </c>
    </row>
    <row r="10" spans="1:6" s="9" customFormat="1" ht="25.15" customHeight="1" x14ac:dyDescent="0.2">
      <c r="A10" s="46" t="s">
        <v>152</v>
      </c>
      <c r="B10" s="46"/>
      <c r="C10" s="30"/>
      <c r="D10" s="30">
        <v>1000</v>
      </c>
      <c r="E10" s="31">
        <v>0</v>
      </c>
      <c r="F10" s="10" t="s">
        <v>215</v>
      </c>
    </row>
    <row r="11" spans="1:6" s="9" customFormat="1" ht="25.15" customHeight="1" x14ac:dyDescent="0.2">
      <c r="A11" s="46"/>
      <c r="B11" s="46"/>
      <c r="C11" s="30"/>
      <c r="D11" s="30"/>
      <c r="E11" s="31"/>
      <c r="F11" s="10"/>
    </row>
    <row r="12" spans="1:6" s="9" customFormat="1" ht="25.15" customHeight="1" x14ac:dyDescent="0.2">
      <c r="A12" s="46"/>
      <c r="B12" s="46"/>
      <c r="C12" s="30"/>
      <c r="D12" s="30"/>
      <c r="E12" s="31"/>
      <c r="F12" s="10"/>
    </row>
    <row r="13" spans="1:6" s="9" customFormat="1" ht="25.15" customHeight="1" x14ac:dyDescent="0.2">
      <c r="A13" s="46"/>
      <c r="B13" s="46"/>
      <c r="C13" s="30"/>
      <c r="D13" s="30"/>
      <c r="E13" s="31"/>
      <c r="F13" s="10"/>
    </row>
    <row r="14" spans="1:6" s="9" customFormat="1" ht="25.15" customHeight="1" x14ac:dyDescent="0.2">
      <c r="A14" s="46"/>
      <c r="B14" s="46"/>
      <c r="C14" s="30"/>
      <c r="D14" s="30"/>
      <c r="E14" s="31"/>
      <c r="F14" s="10"/>
    </row>
    <row r="15" spans="1:6" s="9" customFormat="1" ht="25.15" customHeight="1" x14ac:dyDescent="0.2">
      <c r="A15" s="46"/>
      <c r="B15" s="46"/>
      <c r="C15" s="30"/>
      <c r="D15" s="30"/>
      <c r="E15" s="31"/>
      <c r="F15" s="10"/>
    </row>
    <row r="16" spans="1:6" s="2" customFormat="1" ht="13.5" customHeight="1" x14ac:dyDescent="0.2">
      <c r="A16" s="24" t="s">
        <v>29</v>
      </c>
      <c r="B16" s="25"/>
      <c r="C16" s="34">
        <f>SUM(C5:C15)</f>
        <v>0</v>
      </c>
      <c r="D16" s="34">
        <f>SUM(D5:D15)</f>
        <v>34050</v>
      </c>
      <c r="E16" s="35">
        <f>SUM(E5:E15)</f>
        <v>33400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  <row r="45" spans="3:5" x14ac:dyDescent="0.2">
      <c r="C45" s="36"/>
      <c r="D45" s="36"/>
      <c r="E45" s="36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rintOptions horizontalCentered="1"/>
  <pageMargins left="0.45" right="0.45" top="0.5" bottom="0.5" header="0.3" footer="0.3"/>
  <pageSetup scale="9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120" zoomScaleNormal="120" workbookViewId="0">
      <selection activeCell="E16" sqref="E16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47" t="s">
        <v>21</v>
      </c>
      <c r="B1" s="48"/>
      <c r="C1" s="48"/>
      <c r="D1" s="48"/>
      <c r="E1" s="48"/>
      <c r="F1" s="48"/>
    </row>
    <row r="2" spans="1:6" s="2" customFormat="1" ht="78" customHeight="1" x14ac:dyDescent="0.2">
      <c r="A2" s="32" t="s">
        <v>192</v>
      </c>
      <c r="B2" s="33">
        <v>551501</v>
      </c>
      <c r="C2" s="27" t="s">
        <v>198</v>
      </c>
      <c r="D2" s="27" t="s">
        <v>199</v>
      </c>
      <c r="E2" s="27" t="s">
        <v>200</v>
      </c>
      <c r="F2" s="28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6" s="11" customFormat="1" ht="25.15" customHeight="1" x14ac:dyDescent="0.2">
      <c r="A5" s="46" t="s">
        <v>193</v>
      </c>
      <c r="B5" s="46"/>
      <c r="C5" s="30"/>
      <c r="D5" s="30">
        <v>800</v>
      </c>
      <c r="E5" s="31">
        <v>800</v>
      </c>
      <c r="F5" s="11" t="s">
        <v>194</v>
      </c>
    </row>
    <row r="6" spans="1:6" s="9" customFormat="1" ht="25.15" customHeight="1" x14ac:dyDescent="0.2">
      <c r="A6" s="46"/>
      <c r="B6" s="46"/>
      <c r="C6" s="30"/>
      <c r="D6" s="30"/>
      <c r="E6" s="31"/>
      <c r="F6" s="41"/>
    </row>
    <row r="7" spans="1:6" s="9" customFormat="1" ht="25.15" customHeight="1" x14ac:dyDescent="0.2">
      <c r="A7" s="46"/>
      <c r="B7" s="46"/>
      <c r="C7" s="30"/>
      <c r="D7" s="30"/>
      <c r="E7" s="31"/>
      <c r="F7" s="41"/>
    </row>
    <row r="8" spans="1:6" s="9" customFormat="1" ht="25.15" customHeight="1" x14ac:dyDescent="0.2">
      <c r="A8" s="46"/>
      <c r="B8" s="46"/>
      <c r="C8" s="30"/>
      <c r="D8" s="30"/>
      <c r="E8" s="31"/>
      <c r="F8" s="41"/>
    </row>
    <row r="9" spans="1:6" s="9" customFormat="1" ht="25.15" customHeight="1" x14ac:dyDescent="0.2">
      <c r="A9" s="46"/>
      <c r="B9" s="46"/>
      <c r="C9" s="30"/>
      <c r="D9" s="30"/>
      <c r="E9" s="31"/>
      <c r="F9" s="41"/>
    </row>
    <row r="10" spans="1:6" s="9" customFormat="1" ht="25.15" customHeight="1" x14ac:dyDescent="0.2">
      <c r="A10" s="46"/>
      <c r="B10" s="46"/>
      <c r="C10" s="30"/>
      <c r="D10" s="30"/>
      <c r="E10" s="31"/>
      <c r="F10" s="41"/>
    </row>
    <row r="11" spans="1:6" s="9" customFormat="1" ht="25.15" customHeight="1" x14ac:dyDescent="0.2">
      <c r="A11" s="46"/>
      <c r="B11" s="46"/>
      <c r="C11" s="30"/>
      <c r="D11" s="30"/>
      <c r="E11" s="31"/>
      <c r="F11" s="41"/>
    </row>
    <row r="12" spans="1:6" s="9" customFormat="1" ht="25.15" customHeight="1" x14ac:dyDescent="0.2">
      <c r="A12" s="46"/>
      <c r="B12" s="46"/>
      <c r="C12" s="30"/>
      <c r="D12" s="30"/>
      <c r="E12" s="31"/>
      <c r="F12" s="41"/>
    </row>
    <row r="13" spans="1:6" s="9" customFormat="1" ht="25.15" customHeight="1" x14ac:dyDescent="0.2">
      <c r="A13" s="46"/>
      <c r="B13" s="46"/>
      <c r="C13" s="30"/>
      <c r="D13" s="30"/>
      <c r="E13" s="31"/>
      <c r="F13" s="41"/>
    </row>
    <row r="14" spans="1:6" s="9" customFormat="1" ht="25.15" customHeight="1" x14ac:dyDescent="0.2">
      <c r="A14" s="46"/>
      <c r="B14" s="46"/>
      <c r="C14" s="30"/>
      <c r="D14" s="30"/>
      <c r="E14" s="31"/>
      <c r="F14" s="41"/>
    </row>
    <row r="15" spans="1:6" s="2" customFormat="1" ht="13.5" customHeight="1" x14ac:dyDescent="0.2">
      <c r="A15" s="24" t="s">
        <v>29</v>
      </c>
      <c r="B15" s="25"/>
      <c r="C15" s="34"/>
      <c r="D15" s="44">
        <f>SUM(D5:D14)</f>
        <v>800</v>
      </c>
      <c r="E15" s="35">
        <f>SUM(E5:E14)</f>
        <v>800</v>
      </c>
      <c r="F15" s="23"/>
    </row>
    <row r="16" spans="1:6" s="7" customFormat="1" ht="7.5" customHeight="1" x14ac:dyDescent="0.2">
      <c r="A16" s="12"/>
      <c r="B16" s="13"/>
      <c r="C16" s="14"/>
      <c r="D16" s="14"/>
      <c r="E16" s="15"/>
      <c r="F16" s="16"/>
    </row>
    <row r="18" spans="1:1" x14ac:dyDescent="0.2">
      <c r="A18" s="38"/>
    </row>
    <row r="19" spans="1:1" x14ac:dyDescent="0.2">
      <c r="A19" s="40"/>
    </row>
    <row r="44" spans="3:5" x14ac:dyDescent="0.2">
      <c r="C44" s="36"/>
      <c r="D44" s="36"/>
      <c r="E44" s="36"/>
    </row>
  </sheetData>
  <mergeCells count="11">
    <mergeCell ref="A10:B10"/>
    <mergeCell ref="A11:B11"/>
    <mergeCell ref="A12:B12"/>
    <mergeCell ref="A13:B13"/>
    <mergeCell ref="A14:B14"/>
    <mergeCell ref="A9:B9"/>
    <mergeCell ref="A1:F1"/>
    <mergeCell ref="A5:B5"/>
    <mergeCell ref="A6:B6"/>
    <mergeCell ref="A7:B7"/>
    <mergeCell ref="A8:B8"/>
  </mergeCells>
  <pageMargins left="0.7" right="0.7" top="0.75" bottom="0.75" header="0.3" footer="0.3"/>
  <pageSetup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360EF52-59D0-41BF-88F3-B997C15737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Salaries</vt:lpstr>
      <vt:lpstr>Benefits</vt:lpstr>
      <vt:lpstr>Supplies</vt:lpstr>
      <vt:lpstr>Furniture &lt; $5K</vt:lpstr>
      <vt:lpstr>Machines &lt; $5K</vt:lpstr>
      <vt:lpstr>Software &lt; $5K</vt:lpstr>
      <vt:lpstr>Postage</vt:lpstr>
      <vt:lpstr>Subscriptions</vt:lpstr>
      <vt:lpstr>Software Maint</vt:lpstr>
      <vt:lpstr>Vehicle Maint</vt:lpstr>
      <vt:lpstr>Mileage</vt:lpstr>
      <vt:lpstr>Bank Chgs</vt:lpstr>
      <vt:lpstr>Communications</vt:lpstr>
      <vt:lpstr>Training</vt:lpstr>
      <vt:lpstr>Liability</vt:lpstr>
      <vt:lpstr>Admin Fee</vt:lpstr>
      <vt:lpstr>Freight</vt:lpstr>
      <vt:lpstr>Outside Serv</vt:lpstr>
      <vt:lpstr>Specialty</vt:lpstr>
      <vt:lpstr>Sponsorships</vt:lpstr>
      <vt:lpstr>BizDip</vt:lpstr>
      <vt:lpstr>Chamber</vt:lpstr>
      <vt:lpstr>HSC</vt:lpstr>
      <vt:lpstr>Local Programs</vt:lpstr>
      <vt:lpstr>Music Factory</vt:lpstr>
      <vt:lpstr>Rentals</vt:lpstr>
      <vt:lpstr>Memberships</vt:lpstr>
      <vt:lpstr>Transfers</vt:lpstr>
      <vt:lpstr>Machines &gt; $5K</vt:lpstr>
      <vt:lpstr>computer replacement fund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Marketing budget plan estimates</dc:title>
  <dc:creator>Marianne Lauda</dc:creator>
  <cp:lastModifiedBy>Marianne Lauda</cp:lastModifiedBy>
  <cp:lastPrinted>2017-03-30T19:02:04Z</cp:lastPrinted>
  <dcterms:created xsi:type="dcterms:W3CDTF">2015-03-19T16:14:11Z</dcterms:created>
  <dcterms:modified xsi:type="dcterms:W3CDTF">2018-01-26T16:56:21Z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TC011507371033</vt:lpwstr>
  </property>
</Properties>
</file>