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Share\Grants\Attraction Development Grants\New Guidelines and forms FY26\"/>
    </mc:Choice>
  </mc:AlternateContent>
  <xr:revisionPtr revIDLastSave="0" documentId="13_ncr:1_{866ECBB9-6271-4FE2-BE61-3010595A03A6}" xr6:coauthVersionLast="47" xr6:coauthVersionMax="47" xr10:uidLastSave="{00000000-0000-0000-0000-000000000000}"/>
  <bookViews>
    <workbookView xWindow="-120" yWindow="-120" windowWidth="29040" windowHeight="15720" xr2:uid="{6FF66846-B1A6-4329-9E0F-FE8F7C6B1CB5}"/>
  </bookViews>
  <sheets>
    <sheet name="Summary" sheetId="1" r:id="rId1"/>
    <sheet name="Worksheet" sheetId="2" r:id="rId2"/>
  </sheets>
  <definedNames>
    <definedName name="MKTG_CASH_MATCH">Worksheet!$C$54:$C$56</definedName>
    <definedName name="MKTG_GRANT_FUNDS">Worksheet!$B$54:$B$56</definedName>
    <definedName name="MKTG_IN_KIND_MATCH">Worksheet!$D$54:$D$56</definedName>
    <definedName name="OFSO_CASH_MATCH">Worksheet!$C$33:$C$35</definedName>
    <definedName name="OFSO_GRANT_FUNDS">Worksheet!$B$33:$B$35</definedName>
    <definedName name="OFSO_IN_KIND_MATCH">Worksheet!$D$33:$D$35</definedName>
    <definedName name="OFSP_CASH_MATCH">Worksheet!$C$26:$C$28</definedName>
    <definedName name="OFSP_GRANT_FUNDS">Worksheet!$B$26:$B$28</definedName>
    <definedName name="OFSP_IN_KIND_MATCH">Worksheet!$D$26:$D$28</definedName>
    <definedName name="PA_CASH_MATCH">Worksheet!$C$5:$C$7</definedName>
    <definedName name="PA_GRANT_FUNDS">Worksheet!$B$5:$B$7</definedName>
    <definedName name="PA_IN_KIND_MATCH">Worksheet!$D$5:$D$7</definedName>
    <definedName name="PP_CASH_MATCH">Worksheet!$C$12:$C$14</definedName>
    <definedName name="PP_GRANT_FUNDS">Worksheet!$B$12:$B$14</definedName>
    <definedName name="PP_IN_KIND_MATCH">Worksheet!$D$12:$D$14</definedName>
    <definedName name="PT_CASH_MATCH">Worksheet!$C$19:$C$21</definedName>
    <definedName name="PT_GRANT_FUNDS">Worksheet!$B$19:$B$21</definedName>
    <definedName name="PT_IN_KIND_MATCH">Worksheet!$D$19:$D$21</definedName>
    <definedName name="RPE_CASH_MATCH">Worksheet!$C$61:$C$63</definedName>
    <definedName name="RPE_GRANT_FUNDS">Worksheet!$B$61:$B$63</definedName>
    <definedName name="RPE_IN_KIND_MATCH">Worksheet!$D$61:$D$63</definedName>
    <definedName name="SR_CASH_MATCH">Worksheet!$C$40:$C$42</definedName>
    <definedName name="SR_GRANT_FUNDS">Worksheet!$B$40:$B$42</definedName>
    <definedName name="SR_IN_KIND_MATCH">Worksheet!$D$40:$D$42</definedName>
    <definedName name="TVL_CASH_MATCH">Worksheet!$C$47:$C$49</definedName>
    <definedName name="TVL_GRANT_FUNDS">Worksheet!$B$47:$B$49</definedName>
    <definedName name="TVL_IN_KIND_MATCH">Worksheet!$D$47:$D$49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5" i="2"/>
  <c r="D22" i="2"/>
  <c r="D29" i="2"/>
  <c r="D36" i="2"/>
  <c r="D43" i="2"/>
  <c r="D50" i="2"/>
  <c r="D57" i="2"/>
  <c r="D64" i="2"/>
  <c r="D7" i="1"/>
  <c r="D9" i="1"/>
  <c r="C64" i="2"/>
  <c r="B64" i="2"/>
  <c r="E63" i="2"/>
  <c r="E62" i="2"/>
  <c r="E61" i="2"/>
  <c r="C57" i="2"/>
  <c r="B57" i="2"/>
  <c r="E56" i="2"/>
  <c r="E55" i="2"/>
  <c r="E54" i="2"/>
  <c r="C50" i="2"/>
  <c r="B50" i="2"/>
  <c r="E49" i="2"/>
  <c r="E48" i="2"/>
  <c r="E47" i="2"/>
  <c r="C43" i="2"/>
  <c r="B43" i="2"/>
  <c r="E42" i="2"/>
  <c r="E41" i="2"/>
  <c r="E40" i="2"/>
  <c r="C36" i="2"/>
  <c r="B36" i="2"/>
  <c r="E35" i="2"/>
  <c r="E34" i="2"/>
  <c r="E33" i="2"/>
  <c r="C29" i="2"/>
  <c r="B29" i="2"/>
  <c r="E28" i="2"/>
  <c r="E27" i="2"/>
  <c r="E26" i="2"/>
  <c r="C22" i="2"/>
  <c r="B22" i="2"/>
  <c r="E22" i="2" s="1"/>
  <c r="E21" i="2"/>
  <c r="E20" i="2"/>
  <c r="E19" i="2"/>
  <c r="C15" i="2"/>
  <c r="B15" i="2"/>
  <c r="E14" i="2"/>
  <c r="E13" i="2"/>
  <c r="E12" i="2"/>
  <c r="C8" i="2"/>
  <c r="B8" i="2"/>
  <c r="E7" i="2"/>
  <c r="E6" i="2"/>
  <c r="E5" i="2"/>
  <c r="E36" i="2" l="1"/>
  <c r="D67" i="2"/>
  <c r="E29" i="2"/>
  <c r="B67" i="2"/>
  <c r="C67" i="2"/>
  <c r="E57" i="2"/>
  <c r="D14" i="1" s="1"/>
  <c r="E50" i="2"/>
  <c r="D13" i="1" s="1"/>
  <c r="E43" i="2"/>
  <c r="D12" i="1" s="1"/>
  <c r="E15" i="2"/>
  <c r="D8" i="1" s="1"/>
  <c r="E64" i="2"/>
  <c r="D15" i="1" s="1"/>
  <c r="E67" i="2" l="1"/>
  <c r="D10" i="1"/>
  <c r="D11" i="1"/>
  <c r="D17" i="1" l="1"/>
</calcChain>
</file>

<file path=xl/sharedStrings.xml><?xml version="1.0" encoding="utf-8"?>
<sst xmlns="http://schemas.openxmlformats.org/spreadsheetml/2006/main" count="170" uniqueCount="50">
  <si>
    <t>Project Title</t>
  </si>
  <si>
    <t>Project Organization</t>
  </si>
  <si>
    <t>Project Contact</t>
  </si>
  <si>
    <t>Detailed Description of Budget</t>
  </si>
  <si>
    <t>Analysis of Total Estimated Costs</t>
  </si>
  <si>
    <t>Estimated Cost</t>
  </si>
  <si>
    <t>Percent of Total</t>
  </si>
  <si>
    <t>Equipment</t>
  </si>
  <si>
    <t>Supplies and Materials</t>
  </si>
  <si>
    <t>Contracts and Sub-Grantees</t>
  </si>
  <si>
    <t>Other Direct Costs</t>
  </si>
  <si>
    <t>Indirect Costs</t>
  </si>
  <si>
    <t>Total:</t>
  </si>
  <si>
    <t xml:space="preserve">                            </t>
  </si>
  <si>
    <t xml:space="preserve">       </t>
  </si>
  <si>
    <t>[Insert]</t>
  </si>
  <si>
    <t>Match:</t>
  </si>
  <si>
    <t>Match Source</t>
  </si>
  <si>
    <t>Type</t>
  </si>
  <si>
    <t>Source</t>
  </si>
  <si>
    <t xml:space="preserve">Amount </t>
  </si>
  <si>
    <t>Cash Match</t>
  </si>
  <si>
    <t>In-Kind Match</t>
  </si>
  <si>
    <t>Total</t>
  </si>
  <si>
    <t>PROPOSED EXPENSES</t>
  </si>
  <si>
    <t>1. Grant funds – these are the funds you are requesting from the state
2. Cash match – these are cash expenses that are expended from funds earned or raised by your organization
3. In-kind – this is the value of donated goods and services that are contributed to your organization</t>
  </si>
  <si>
    <t>DESCRIPTION</t>
  </si>
  <si>
    <t>GRANT FUNDS </t>
  </si>
  <si>
    <t>CASH MATCH </t>
  </si>
  <si>
    <t>IN-KIND MATCH</t>
  </si>
  <si>
    <t> </t>
  </si>
  <si>
    <t>Add rows as needed.</t>
  </si>
  <si>
    <t>1.4 Equipment</t>
  </si>
  <si>
    <t>1.5 Supplies and Materials</t>
  </si>
  <si>
    <t>1.9 Other Direct Costs</t>
  </si>
  <si>
    <t>TOTAL GRANT FUNDING REQUESTED</t>
  </si>
  <si>
    <t>Total Expenses</t>
  </si>
  <si>
    <t>EXPENSES: TOTALS</t>
  </si>
  <si>
    <t>Kansas Tourism Share:</t>
  </si>
  <si>
    <t>Site Development</t>
  </si>
  <si>
    <t>Infrastructure</t>
  </si>
  <si>
    <t>Labor</t>
  </si>
  <si>
    <t>Consultant Service</t>
  </si>
  <si>
    <t>Installation</t>
  </si>
  <si>
    <t>1.1 Consultant Service</t>
  </si>
  <si>
    <t>1.2 Site Development</t>
  </si>
  <si>
    <t>1.3 Infrastructure</t>
  </si>
  <si>
    <t>1.6 Installation</t>
  </si>
  <si>
    <t>1.7 Labor</t>
  </si>
  <si>
    <t>1.8 Contracts and Sub-Grantees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</si>
</sst>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Trade Gothic Next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D3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Protection="1">
      <protection locked="0"/>
    </xf>
    <xf numFmtId="164" fontId="4" fillId="0" borderId="15" xfId="0" applyNumberFormat="1" applyFont="1" applyBorder="1" applyProtection="1">
      <protection locked="0"/>
    </xf>
    <xf numFmtId="164" fontId="4" fillId="0" borderId="11" xfId="0" applyNumberFormat="1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164" fontId="4" fillId="0" borderId="13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4" fillId="0" borderId="16" xfId="0" applyFont="1" applyBorder="1"/>
    <xf numFmtId="164" fontId="4" fillId="0" borderId="17" xfId="0" applyNumberFormat="1" applyFont="1" applyBorder="1"/>
    <xf numFmtId="164" fontId="4" fillId="0" borderId="6" xfId="0" applyNumberFormat="1" applyFont="1" applyBorder="1"/>
    <xf numFmtId="164" fontId="4" fillId="0" borderId="18" xfId="0" applyNumberFormat="1" applyFont="1" applyBorder="1"/>
    <xf numFmtId="0" fontId="1" fillId="0" borderId="19" xfId="0" applyFont="1" applyBorder="1"/>
    <xf numFmtId="0" fontId="1" fillId="0" borderId="15" xfId="0" applyFont="1" applyBorder="1"/>
    <xf numFmtId="0" fontId="1" fillId="0" borderId="19" xfId="0" applyFont="1" applyBorder="1" applyProtection="1"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4" fillId="0" borderId="4" xfId="0" applyFont="1" applyBorder="1"/>
    <xf numFmtId="164" fontId="4" fillId="0" borderId="24" xfId="0" applyNumberFormat="1" applyFont="1" applyBorder="1"/>
    <xf numFmtId="0" fontId="4" fillId="0" borderId="19" xfId="0" applyFont="1" applyBorder="1"/>
    <xf numFmtId="0" fontId="1" fillId="0" borderId="25" xfId="0" applyFont="1" applyBorder="1" applyAlignment="1">
      <alignment wrapText="1"/>
    </xf>
    <xf numFmtId="0" fontId="1" fillId="0" borderId="3" xfId="0" applyFont="1" applyBorder="1"/>
    <xf numFmtId="0" fontId="1" fillId="0" borderId="26" xfId="0" applyFont="1" applyBorder="1" applyAlignment="1">
      <alignment wrapText="1"/>
    </xf>
    <xf numFmtId="0" fontId="9" fillId="6" borderId="29" xfId="0" applyFont="1" applyFill="1" applyBorder="1"/>
    <xf numFmtId="0" fontId="10" fillId="6" borderId="29" xfId="0" applyFont="1" applyFill="1" applyBorder="1"/>
    <xf numFmtId="0" fontId="9" fillId="6" borderId="29" xfId="0" applyFont="1" applyFill="1" applyBorder="1" applyAlignment="1">
      <alignment horizontal="center" vertical="center" wrapText="1"/>
    </xf>
    <xf numFmtId="165" fontId="9" fillId="6" borderId="30" xfId="0" applyNumberFormat="1" applyFont="1" applyFill="1" applyBorder="1"/>
    <xf numFmtId="165" fontId="9" fillId="6" borderId="30" xfId="0" applyNumberFormat="1" applyFont="1" applyFill="1" applyBorder="1" applyAlignment="1">
      <alignment horizontal="center"/>
    </xf>
    <xf numFmtId="0" fontId="9" fillId="6" borderId="31" xfId="0" applyFont="1" applyFill="1" applyBorder="1"/>
    <xf numFmtId="3" fontId="9" fillId="0" borderId="29" xfId="0" applyNumberFormat="1" applyFont="1" applyBorder="1" applyProtection="1">
      <protection locked="0"/>
    </xf>
    <xf numFmtId="9" fontId="9" fillId="0" borderId="29" xfId="0" applyNumberFormat="1" applyFont="1" applyBorder="1" applyProtection="1">
      <protection locked="0"/>
    </xf>
    <xf numFmtId="165" fontId="9" fillId="6" borderId="29" xfId="0" applyNumberFormat="1" applyFont="1" applyFill="1" applyBorder="1"/>
    <xf numFmtId="0" fontId="9" fillId="6" borderId="29" xfId="0" applyFont="1" applyFill="1" applyBorder="1" applyAlignment="1">
      <alignment wrapText="1"/>
    </xf>
    <xf numFmtId="0" fontId="0" fillId="7" borderId="0" xfId="0" applyFill="1"/>
    <xf numFmtId="0" fontId="10" fillId="7" borderId="29" xfId="0" applyFont="1" applyFill="1" applyBorder="1" applyProtection="1">
      <protection locked="0"/>
    </xf>
    <xf numFmtId="0" fontId="0" fillId="7" borderId="29" xfId="0" applyFill="1" applyBorder="1" applyAlignment="1" applyProtection="1">
      <alignment vertical="top"/>
      <protection locked="0"/>
    </xf>
    <xf numFmtId="0" fontId="10" fillId="7" borderId="29" xfId="0" applyFont="1" applyFill="1" applyBorder="1" applyAlignment="1" applyProtection="1">
      <alignment horizontal="right"/>
      <protection locked="0"/>
    </xf>
    <xf numFmtId="0" fontId="0" fillId="7" borderId="32" xfId="0" applyFill="1" applyBorder="1"/>
    <xf numFmtId="0" fontId="2" fillId="7" borderId="0" xfId="0" applyFont="1" applyFill="1"/>
    <xf numFmtId="0" fontId="3" fillId="7" borderId="0" xfId="0" applyFont="1" applyFill="1"/>
    <xf numFmtId="0" fontId="1" fillId="7" borderId="0" xfId="0" applyFont="1" applyFill="1"/>
    <xf numFmtId="0" fontId="4" fillId="7" borderId="0" xfId="0" applyFont="1" applyFill="1"/>
    <xf numFmtId="0" fontId="4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0" fillId="6" borderId="0" xfId="0" applyFill="1"/>
    <xf numFmtId="4" fontId="9" fillId="0" borderId="29" xfId="0" applyNumberFormat="1" applyFont="1" applyBorder="1" applyAlignment="1" applyProtection="1">
      <alignment horizontal="right"/>
      <protection hidden="1"/>
    </xf>
    <xf numFmtId="165" fontId="9" fillId="0" borderId="29" xfId="0" applyNumberFormat="1" applyFont="1" applyBorder="1" applyAlignment="1" applyProtection="1">
      <alignment horizontal="right"/>
      <protection hidden="1"/>
    </xf>
    <xf numFmtId="0" fontId="11" fillId="7" borderId="29" xfId="0" applyFont="1" applyFill="1" applyBorder="1"/>
    <xf numFmtId="0" fontId="0" fillId="7" borderId="29" xfId="0" applyFill="1" applyBorder="1"/>
    <xf numFmtId="0" fontId="11" fillId="7" borderId="29" xfId="0" applyFont="1" applyFill="1" applyBorder="1" applyAlignment="1">
      <alignment horizontal="left"/>
    </xf>
    <xf numFmtId="0" fontId="11" fillId="8" borderId="29" xfId="0" applyFont="1" applyFill="1" applyBorder="1" applyAlignment="1">
      <alignment horizontal="left"/>
    </xf>
    <xf numFmtId="0" fontId="0" fillId="8" borderId="29" xfId="0" applyFill="1" applyBorder="1"/>
    <xf numFmtId="0" fontId="1" fillId="12" borderId="7" xfId="0" applyFont="1" applyFill="1" applyBorder="1"/>
    <xf numFmtId="6" fontId="1" fillId="12" borderId="27" xfId="0" applyNumberFormat="1" applyFont="1" applyFill="1" applyBorder="1"/>
    <xf numFmtId="10" fontId="9" fillId="6" borderId="29" xfId="0" applyNumberFormat="1" applyFont="1" applyFill="1" applyBorder="1" applyAlignment="1">
      <alignment horizontal="left" wrapText="1"/>
    </xf>
    <xf numFmtId="0" fontId="12" fillId="13" borderId="29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 vertical="center"/>
    </xf>
    <xf numFmtId="0" fontId="8" fillId="13" borderId="33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left" vertical="center" wrapText="1" indent="2"/>
    </xf>
    <xf numFmtId="0" fontId="6" fillId="5" borderId="5" xfId="0" applyFont="1" applyFill="1" applyBorder="1" applyAlignment="1">
      <alignment horizontal="left" vertical="center" indent="2"/>
    </xf>
    <xf numFmtId="0" fontId="6" fillId="5" borderId="6" xfId="0" applyFont="1" applyFill="1" applyBorder="1" applyAlignment="1">
      <alignment horizontal="left" vertical="center" indent="2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11" borderId="7" xfId="0" applyFont="1" applyFill="1" applyBorder="1"/>
    <xf numFmtId="0" fontId="1" fillId="11" borderId="8" xfId="0" applyFont="1" applyFill="1" applyBorder="1"/>
    <xf numFmtId="0" fontId="1" fillId="11" borderId="9" xfId="0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10" borderId="7" xfId="0" applyFont="1" applyFill="1" applyBorder="1"/>
    <xf numFmtId="0" fontId="1" fillId="10" borderId="8" xfId="0" applyFont="1" applyFill="1" applyBorder="1"/>
    <xf numFmtId="0" fontId="1" fillId="10" borderId="9" xfId="0" applyFont="1" applyFill="1" applyBorder="1"/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D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23</xdr:row>
      <xdr:rowOff>38099</xdr:rowOff>
    </xdr:from>
    <xdr:to>
      <xdr:col>4</xdr:col>
      <xdr:colOff>962025</xdr:colOff>
      <xdr:row>27</xdr:row>
      <xdr:rowOff>68772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B2612A-6B92-59C7-716E-FF9B8FBCF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5972174"/>
          <a:ext cx="1790700" cy="792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8134-8A20-4529-B25B-B5FEDE2F983E}">
  <sheetPr>
    <pageSetUpPr fitToPage="1"/>
  </sheetPr>
  <dimension ref="A1:DE376"/>
  <sheetViews>
    <sheetView tabSelected="1" workbookViewId="0">
      <selection activeCell="A4" sqref="A4"/>
    </sheetView>
  </sheetViews>
  <sheetFormatPr defaultRowHeight="15" x14ac:dyDescent="0.25"/>
  <cols>
    <col min="1" max="1" width="15.140625" customWidth="1"/>
    <col min="2" max="2" width="32.5703125" customWidth="1"/>
    <col min="3" max="3" width="27.85546875" customWidth="1"/>
    <col min="4" max="4" width="13.7109375" customWidth="1"/>
    <col min="5" max="5" width="14.5703125" customWidth="1"/>
  </cols>
  <sheetData>
    <row r="1" spans="1:109" ht="42" customHeight="1" x14ac:dyDescent="0.25">
      <c r="A1" s="65" t="s">
        <v>0</v>
      </c>
      <c r="B1" s="65"/>
      <c r="C1" s="66"/>
      <c r="D1" s="67"/>
      <c r="E1" s="6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</row>
    <row r="2" spans="1:109" ht="39" customHeight="1" x14ac:dyDescent="0.25">
      <c r="A2" s="65" t="s">
        <v>1</v>
      </c>
      <c r="B2" s="65"/>
      <c r="C2" s="69"/>
      <c r="D2" s="70"/>
      <c r="E2" s="71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</row>
    <row r="3" spans="1:109" ht="50.45" customHeight="1" x14ac:dyDescent="0.25">
      <c r="A3" s="65" t="s">
        <v>2</v>
      </c>
      <c r="B3" s="65"/>
      <c r="C3" s="72"/>
      <c r="D3" s="73"/>
      <c r="E3" s="74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</row>
    <row r="4" spans="1:109" x14ac:dyDescent="0.25"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</row>
    <row r="5" spans="1:109" ht="21" customHeight="1" x14ac:dyDescent="0.25">
      <c r="A5" s="62" t="s">
        <v>3</v>
      </c>
      <c r="B5" s="63"/>
      <c r="C5" s="63"/>
      <c r="D5" s="63"/>
      <c r="E5" s="64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</row>
    <row r="6" spans="1:109" ht="30" x14ac:dyDescent="0.25">
      <c r="A6" s="29" t="s">
        <v>4</v>
      </c>
      <c r="B6" s="29"/>
      <c r="C6" s="30"/>
      <c r="D6" s="31" t="s">
        <v>5</v>
      </c>
      <c r="E6" s="31" t="s">
        <v>6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</row>
    <row r="7" spans="1:109" x14ac:dyDescent="0.25">
      <c r="A7" s="29">
        <v>1</v>
      </c>
      <c r="B7" s="29" t="s">
        <v>42</v>
      </c>
      <c r="C7" s="32"/>
      <c r="D7" s="51">
        <f>Worksheet!E8</f>
        <v>0</v>
      </c>
      <c r="E7" s="52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</row>
    <row r="8" spans="1:109" x14ac:dyDescent="0.25">
      <c r="A8" s="29">
        <v>2</v>
      </c>
      <c r="B8" s="29" t="s">
        <v>39</v>
      </c>
      <c r="C8" s="33"/>
      <c r="D8" s="51">
        <f>Worksheet!E15</f>
        <v>0</v>
      </c>
      <c r="E8" s="52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</row>
    <row r="9" spans="1:109" x14ac:dyDescent="0.25">
      <c r="A9" s="29">
        <v>3</v>
      </c>
      <c r="B9" s="34" t="s">
        <v>40</v>
      </c>
      <c r="C9" s="37"/>
      <c r="D9" s="51">
        <f>Summary!E24</f>
        <v>0</v>
      </c>
      <c r="E9" s="5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</row>
    <row r="10" spans="1:109" x14ac:dyDescent="0.25">
      <c r="A10" s="29">
        <v>4</v>
      </c>
      <c r="B10" s="29" t="s">
        <v>7</v>
      </c>
      <c r="C10" s="32"/>
      <c r="D10" s="51">
        <f>Worksheet!E29</f>
        <v>0</v>
      </c>
      <c r="E10" s="52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</row>
    <row r="11" spans="1:109" x14ac:dyDescent="0.25">
      <c r="A11" s="29">
        <v>5</v>
      </c>
      <c r="B11" s="29" t="s">
        <v>8</v>
      </c>
      <c r="C11" s="32"/>
      <c r="D11" s="51">
        <f>Worksheet!E29</f>
        <v>0</v>
      </c>
      <c r="E11" s="52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</row>
    <row r="12" spans="1:109" x14ac:dyDescent="0.25">
      <c r="A12" s="29">
        <v>6</v>
      </c>
      <c r="B12" s="29" t="s">
        <v>43</v>
      </c>
      <c r="C12" s="32"/>
      <c r="D12" s="51">
        <f>Worksheet!E43</f>
        <v>0</v>
      </c>
      <c r="E12" s="52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</row>
    <row r="13" spans="1:109" x14ac:dyDescent="0.25">
      <c r="A13" s="29">
        <v>7</v>
      </c>
      <c r="B13" s="29" t="s">
        <v>41</v>
      </c>
      <c r="C13" s="32"/>
      <c r="D13" s="51">
        <f>Worksheet!E50</f>
        <v>0</v>
      </c>
      <c r="E13" s="52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</row>
    <row r="14" spans="1:109" x14ac:dyDescent="0.25">
      <c r="A14" s="29">
        <v>8</v>
      </c>
      <c r="B14" s="29" t="s">
        <v>9</v>
      </c>
      <c r="C14" s="32"/>
      <c r="D14" s="51">
        <f>Worksheet!E57</f>
        <v>0</v>
      </c>
      <c r="E14" s="52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</row>
    <row r="15" spans="1:109" x14ac:dyDescent="0.25">
      <c r="A15" s="29">
        <v>9</v>
      </c>
      <c r="B15" s="29" t="s">
        <v>10</v>
      </c>
      <c r="C15" s="32"/>
      <c r="D15" s="51">
        <f>Worksheet!E64</f>
        <v>0</v>
      </c>
      <c r="E15" s="52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</row>
    <row r="16" spans="1:109" x14ac:dyDescent="0.25">
      <c r="A16" s="29">
        <v>10</v>
      </c>
      <c r="B16" s="29" t="s">
        <v>11</v>
      </c>
      <c r="C16" s="32"/>
      <c r="D16" s="51"/>
      <c r="E16" s="52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</row>
    <row r="17" spans="1:109" x14ac:dyDescent="0.25">
      <c r="A17" s="29"/>
      <c r="B17" s="50"/>
      <c r="C17" s="34" t="s">
        <v>12</v>
      </c>
      <c r="D17" s="51">
        <f>SUM(D7:D16)</f>
        <v>0</v>
      </c>
      <c r="E17" s="5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</row>
    <row r="18" spans="1:109" x14ac:dyDescent="0.25">
      <c r="A18" s="30" t="s">
        <v>13</v>
      </c>
      <c r="B18" s="34" t="s">
        <v>14</v>
      </c>
      <c r="C18" s="60" t="s">
        <v>38</v>
      </c>
      <c r="D18" s="35" t="s">
        <v>15</v>
      </c>
      <c r="E18" s="3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</row>
    <row r="19" spans="1:109" x14ac:dyDescent="0.25">
      <c r="A19" s="30"/>
      <c r="B19" s="34" t="s">
        <v>14</v>
      </c>
      <c r="C19" s="38" t="s">
        <v>16</v>
      </c>
      <c r="D19" s="35" t="s">
        <v>15</v>
      </c>
      <c r="E19" s="36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</row>
    <row r="20" spans="1:109" x14ac:dyDescent="0.25">
      <c r="A20" s="40"/>
      <c r="B20" s="40"/>
      <c r="C20" s="41"/>
      <c r="D20" s="42"/>
      <c r="E20" s="42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</row>
    <row r="21" spans="1:109" x14ac:dyDescent="0.25">
      <c r="A21" s="39"/>
      <c r="B21" s="39"/>
      <c r="C21" s="43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</row>
    <row r="22" spans="1:109" x14ac:dyDescent="0.25">
      <c r="A22" s="61" t="s">
        <v>17</v>
      </c>
      <c r="B22" s="61"/>
      <c r="C22" s="61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</row>
    <row r="23" spans="1:109" x14ac:dyDescent="0.25">
      <c r="A23" s="53" t="s">
        <v>18</v>
      </c>
      <c r="B23" s="53" t="s">
        <v>19</v>
      </c>
      <c r="C23" s="53" t="s">
        <v>20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</row>
    <row r="24" spans="1:109" x14ac:dyDescent="0.25">
      <c r="A24" s="53" t="s">
        <v>21</v>
      </c>
      <c r="B24" s="54"/>
      <c r="C24" s="5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</row>
    <row r="25" spans="1:109" x14ac:dyDescent="0.25">
      <c r="A25" s="55">
        <v>1</v>
      </c>
      <c r="B25" s="54"/>
      <c r="C25" s="5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</row>
    <row r="26" spans="1:109" x14ac:dyDescent="0.25">
      <c r="A26" s="55">
        <v>2</v>
      </c>
      <c r="B26" s="54"/>
      <c r="C26" s="54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</row>
    <row r="27" spans="1:109" x14ac:dyDescent="0.25">
      <c r="A27" s="55" t="s">
        <v>22</v>
      </c>
      <c r="B27" s="54"/>
      <c r="C27" s="54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</row>
    <row r="28" spans="1:109" x14ac:dyDescent="0.25">
      <c r="A28" s="55">
        <v>1</v>
      </c>
      <c r="B28" s="54"/>
      <c r="C28" s="54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</row>
    <row r="29" spans="1:109" x14ac:dyDescent="0.25">
      <c r="A29" s="55">
        <v>2</v>
      </c>
      <c r="B29" s="54"/>
      <c r="C29" s="54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</row>
    <row r="30" spans="1:109" x14ac:dyDescent="0.25">
      <c r="A30" s="56" t="s">
        <v>23</v>
      </c>
      <c r="B30" s="57"/>
      <c r="C30" s="57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</row>
    <row r="31" spans="1:109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</row>
    <row r="32" spans="1:109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</row>
    <row r="33" spans="1:109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</row>
    <row r="34" spans="1:109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</row>
    <row r="35" spans="1:109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</row>
    <row r="36" spans="1:109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</row>
    <row r="37" spans="1:109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</row>
    <row r="38" spans="1:109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</row>
    <row r="39" spans="1:109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</row>
    <row r="40" spans="1:109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</row>
    <row r="41" spans="1:109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</row>
    <row r="42" spans="1:109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</row>
    <row r="43" spans="1:109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</row>
    <row r="44" spans="1:109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</row>
    <row r="45" spans="1:109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</row>
    <row r="46" spans="1:109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</row>
    <row r="47" spans="1:109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</row>
    <row r="48" spans="1:109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</row>
    <row r="49" spans="1:109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</row>
    <row r="50" spans="1:109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</row>
    <row r="51" spans="1:109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</row>
    <row r="52" spans="1:109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</row>
    <row r="53" spans="1:109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</row>
    <row r="54" spans="1:109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</row>
    <row r="55" spans="1:109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</row>
    <row r="56" spans="1:109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</row>
    <row r="57" spans="1:109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</row>
    <row r="58" spans="1:109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</row>
    <row r="59" spans="1:109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</row>
    <row r="60" spans="1:109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</row>
    <row r="61" spans="1:109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</row>
    <row r="62" spans="1:109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</row>
    <row r="63" spans="1:109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</row>
    <row r="64" spans="1:109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</row>
    <row r="65" spans="1:109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</row>
    <row r="66" spans="1:109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</row>
    <row r="67" spans="1:109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</row>
    <row r="68" spans="1:109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</row>
    <row r="69" spans="1:109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</row>
    <row r="70" spans="1:109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</row>
    <row r="71" spans="1:109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</row>
    <row r="72" spans="1:109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</row>
    <row r="73" spans="1:109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</row>
    <row r="74" spans="1:109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</row>
    <row r="75" spans="1:109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</row>
    <row r="76" spans="1:109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</row>
    <row r="77" spans="1:109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</row>
    <row r="78" spans="1:109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</row>
    <row r="79" spans="1:109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</row>
    <row r="80" spans="1:109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</row>
    <row r="81" spans="1:109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</row>
    <row r="82" spans="1:109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</row>
    <row r="83" spans="1:109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</row>
    <row r="84" spans="1:109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</row>
    <row r="85" spans="1:109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</row>
    <row r="86" spans="1:109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</row>
    <row r="87" spans="1:109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</row>
    <row r="88" spans="1:109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</row>
    <row r="89" spans="1:109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</row>
    <row r="90" spans="1:109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</row>
    <row r="91" spans="1:109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</row>
    <row r="92" spans="1:109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</row>
    <row r="93" spans="1:109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</row>
    <row r="94" spans="1:109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</row>
    <row r="95" spans="1:109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</row>
    <row r="96" spans="1:109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</row>
    <row r="97" spans="1:109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</row>
    <row r="98" spans="1:109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</row>
    <row r="99" spans="1:109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</row>
    <row r="100" spans="1:109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</row>
    <row r="101" spans="1:109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</row>
    <row r="102" spans="1:109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</row>
    <row r="103" spans="1:109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</row>
    <row r="104" spans="1:109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</row>
    <row r="105" spans="1:109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</row>
    <row r="106" spans="1:109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</row>
    <row r="107" spans="1:109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</row>
    <row r="108" spans="1:109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</row>
    <row r="109" spans="1:109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</row>
    <row r="110" spans="1:109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</row>
    <row r="111" spans="1:109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</row>
    <row r="112" spans="1:109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</row>
    <row r="113" spans="1:109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</row>
    <row r="114" spans="1:109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</row>
    <row r="115" spans="1:109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</row>
    <row r="116" spans="1:109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</row>
    <row r="117" spans="1:109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</row>
    <row r="118" spans="1:109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</row>
    <row r="119" spans="1:109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</row>
    <row r="120" spans="1:109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</row>
    <row r="121" spans="1:109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</row>
    <row r="122" spans="1:109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</row>
    <row r="123" spans="1:109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</row>
    <row r="124" spans="1:109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</row>
    <row r="125" spans="1:109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</row>
    <row r="126" spans="1:109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</row>
    <row r="127" spans="1:109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</row>
    <row r="128" spans="1:109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</row>
    <row r="129" spans="1:109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</row>
    <row r="130" spans="1:109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</row>
    <row r="131" spans="1:109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</row>
    <row r="132" spans="1:109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</row>
    <row r="133" spans="1:109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</row>
    <row r="134" spans="1:109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</row>
    <row r="135" spans="1:109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</row>
    <row r="136" spans="1:109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</row>
    <row r="137" spans="1:109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</row>
    <row r="138" spans="1:109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</row>
    <row r="139" spans="1:109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</row>
    <row r="140" spans="1:109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</row>
    <row r="141" spans="1:109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</row>
    <row r="142" spans="1:109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</row>
    <row r="143" spans="1:109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</row>
    <row r="144" spans="1:109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</row>
    <row r="145" spans="1:109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</row>
    <row r="146" spans="1:109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</row>
    <row r="147" spans="1:109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</row>
    <row r="148" spans="1:109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</row>
    <row r="149" spans="1:109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</row>
    <row r="150" spans="1:109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</row>
    <row r="151" spans="1:109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</row>
    <row r="152" spans="1:109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</row>
    <row r="153" spans="1:109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</row>
    <row r="154" spans="1:109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</row>
    <row r="155" spans="1:109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</row>
    <row r="156" spans="1:109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</row>
    <row r="157" spans="1:109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</row>
    <row r="158" spans="1:109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</row>
    <row r="159" spans="1:109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</row>
    <row r="160" spans="1:109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</row>
    <row r="161" spans="1:109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</row>
    <row r="162" spans="1:109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</row>
    <row r="163" spans="1:109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</row>
    <row r="164" spans="1:109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</row>
    <row r="165" spans="1:109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</row>
    <row r="166" spans="1:109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</row>
    <row r="167" spans="1:109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</row>
    <row r="168" spans="1:109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</row>
    <row r="169" spans="1:109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</row>
    <row r="170" spans="1:109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</row>
    <row r="171" spans="1:109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</row>
    <row r="172" spans="1:109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</row>
    <row r="173" spans="1:109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</row>
    <row r="174" spans="1:109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</row>
    <row r="175" spans="1:109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</row>
    <row r="176" spans="1:109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</row>
    <row r="177" spans="1:109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</row>
    <row r="178" spans="1:109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</row>
    <row r="179" spans="1:109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</row>
    <row r="180" spans="1:109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</row>
    <row r="181" spans="1:109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</row>
    <row r="182" spans="1:109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</row>
    <row r="183" spans="1:109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</row>
    <row r="184" spans="1:109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</row>
    <row r="185" spans="1:109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</row>
    <row r="186" spans="1:109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</row>
    <row r="187" spans="1:109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</row>
    <row r="188" spans="1:109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</row>
    <row r="189" spans="1:109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</row>
    <row r="190" spans="1:109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</row>
    <row r="191" spans="1:109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</row>
    <row r="192" spans="1:109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</row>
    <row r="193" spans="1:109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</row>
    <row r="194" spans="1:109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</row>
    <row r="195" spans="1:109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</row>
    <row r="196" spans="1:109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</row>
    <row r="197" spans="1:109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</row>
    <row r="198" spans="1:109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</row>
    <row r="199" spans="1:109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</row>
    <row r="200" spans="1:109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</row>
    <row r="201" spans="1:109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</row>
    <row r="202" spans="1:109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</row>
    <row r="203" spans="1:109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</row>
    <row r="204" spans="1:109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</row>
    <row r="205" spans="1:109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</row>
    <row r="206" spans="1:109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</row>
    <row r="207" spans="1:109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</row>
    <row r="208" spans="1:109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</row>
    <row r="209" spans="1:109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</row>
    <row r="210" spans="1:109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</row>
    <row r="211" spans="1:109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</row>
    <row r="212" spans="1:109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</row>
    <row r="213" spans="1:109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</row>
    <row r="214" spans="1:109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</row>
    <row r="215" spans="1:109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</row>
    <row r="216" spans="1:109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</row>
    <row r="217" spans="1:109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</row>
    <row r="218" spans="1:109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</row>
    <row r="219" spans="1:109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</row>
    <row r="220" spans="1:109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</row>
    <row r="221" spans="1:109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</row>
    <row r="222" spans="1:109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</row>
    <row r="223" spans="1:109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</row>
    <row r="224" spans="1:109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</row>
    <row r="225" spans="1:109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</row>
    <row r="226" spans="1:109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</row>
    <row r="227" spans="1:109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</row>
    <row r="228" spans="1:109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</row>
    <row r="229" spans="1:109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</row>
    <row r="230" spans="1:109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</row>
    <row r="231" spans="1:109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</row>
    <row r="232" spans="1:109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</row>
    <row r="233" spans="1:109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</row>
    <row r="234" spans="1:109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</row>
    <row r="235" spans="1:109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</row>
    <row r="236" spans="1:109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</row>
    <row r="237" spans="1:109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</row>
    <row r="238" spans="1:109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</row>
    <row r="239" spans="1:109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</row>
    <row r="240" spans="1:109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</row>
    <row r="241" spans="1:109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</row>
    <row r="242" spans="1:109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</row>
    <row r="243" spans="1:109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</row>
    <row r="244" spans="1:109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</row>
    <row r="245" spans="1:109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</row>
    <row r="246" spans="1:109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</row>
    <row r="247" spans="1:109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</row>
    <row r="248" spans="1:109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</row>
    <row r="249" spans="1:109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</row>
    <row r="250" spans="1:109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</row>
    <row r="251" spans="1:109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</row>
    <row r="252" spans="1:109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</row>
    <row r="253" spans="1:109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</row>
    <row r="254" spans="1:109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</row>
    <row r="255" spans="1:109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</row>
    <row r="256" spans="1:109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</row>
    <row r="257" spans="1:109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</row>
    <row r="258" spans="1:109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</row>
    <row r="259" spans="1:109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</row>
    <row r="260" spans="1:109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</row>
    <row r="261" spans="1:109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</row>
    <row r="262" spans="1:109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</row>
    <row r="263" spans="1:109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</row>
    <row r="264" spans="1:109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</row>
    <row r="265" spans="1:109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</row>
    <row r="266" spans="1:109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</row>
    <row r="267" spans="1:109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</row>
    <row r="268" spans="1:109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</row>
    <row r="269" spans="1:109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</row>
    <row r="270" spans="1:109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</row>
    <row r="271" spans="1:109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</row>
    <row r="272" spans="1:109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</row>
    <row r="273" spans="1:109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</row>
    <row r="274" spans="1:109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</row>
    <row r="275" spans="1:109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</row>
    <row r="276" spans="1:109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</row>
    <row r="277" spans="1:109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</row>
    <row r="278" spans="1:109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</row>
    <row r="279" spans="1:109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</row>
    <row r="280" spans="1:109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</row>
    <row r="281" spans="1:109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</row>
    <row r="282" spans="1:109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</row>
    <row r="283" spans="1:109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</row>
    <row r="284" spans="1:109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</row>
    <row r="285" spans="1:109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</row>
    <row r="286" spans="1:109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</row>
    <row r="287" spans="1:109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</row>
    <row r="288" spans="1:109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</row>
    <row r="289" spans="1:109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</row>
    <row r="290" spans="1:109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</row>
    <row r="291" spans="1:109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</row>
    <row r="292" spans="1:109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</row>
    <row r="293" spans="1:109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</row>
    <row r="294" spans="1:109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</row>
    <row r="295" spans="1:109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</row>
    <row r="296" spans="1:109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</row>
    <row r="297" spans="1:109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</row>
    <row r="298" spans="1:109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</row>
    <row r="299" spans="1:109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</row>
    <row r="300" spans="1:109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</row>
    <row r="301" spans="1:109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</row>
    <row r="302" spans="1:109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</row>
    <row r="303" spans="1:109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</row>
    <row r="304" spans="1:109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</row>
    <row r="305" spans="1:109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</row>
    <row r="306" spans="1:109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</row>
    <row r="307" spans="1:109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</row>
    <row r="308" spans="1:109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</row>
    <row r="309" spans="1:109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</row>
    <row r="310" spans="1:109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</row>
    <row r="311" spans="1:109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</row>
    <row r="312" spans="1:109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</row>
    <row r="313" spans="1:109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</row>
    <row r="314" spans="1:109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</row>
    <row r="315" spans="1:109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</row>
    <row r="316" spans="1:109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</row>
    <row r="317" spans="1:109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</row>
    <row r="318" spans="1:109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</row>
    <row r="319" spans="1:109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</row>
    <row r="320" spans="1:109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</row>
    <row r="321" spans="1:109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</row>
    <row r="322" spans="1:109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</row>
    <row r="323" spans="1:109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</row>
    <row r="324" spans="1:109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</row>
    <row r="325" spans="1:109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</row>
    <row r="326" spans="1:109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</row>
    <row r="327" spans="1:109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</row>
    <row r="328" spans="1:109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</row>
    <row r="329" spans="1:109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</row>
    <row r="330" spans="1:109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</row>
    <row r="331" spans="1:109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</row>
    <row r="332" spans="1:109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</row>
    <row r="333" spans="1:109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</row>
    <row r="334" spans="1:109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</row>
    <row r="335" spans="1:109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</row>
    <row r="336" spans="1:109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</row>
    <row r="337" spans="1:109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</row>
    <row r="338" spans="1:109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</row>
    <row r="339" spans="1:109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</row>
    <row r="340" spans="1:109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</row>
    <row r="341" spans="1:109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</row>
    <row r="342" spans="1:109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</row>
    <row r="343" spans="1:109" x14ac:dyDescent="0.25"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</row>
    <row r="344" spans="1:109" x14ac:dyDescent="0.25"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</row>
    <row r="345" spans="1:109" x14ac:dyDescent="0.25"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</row>
    <row r="346" spans="1:109" x14ac:dyDescent="0.25"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</row>
    <row r="347" spans="1:109" x14ac:dyDescent="0.25"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</row>
    <row r="348" spans="1:109" x14ac:dyDescent="0.25"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</row>
    <row r="349" spans="1:109" x14ac:dyDescent="0.25"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</row>
    <row r="350" spans="1:109" x14ac:dyDescent="0.25"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</row>
    <row r="351" spans="1:109" x14ac:dyDescent="0.25"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</row>
    <row r="352" spans="1:109" x14ac:dyDescent="0.25"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</row>
    <row r="353" spans="6:109" x14ac:dyDescent="0.25"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</row>
    <row r="354" spans="6:109" x14ac:dyDescent="0.25"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</row>
    <row r="355" spans="6:109" x14ac:dyDescent="0.25"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</row>
    <row r="356" spans="6:109" x14ac:dyDescent="0.25"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</row>
    <row r="357" spans="6:109" x14ac:dyDescent="0.25"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</row>
    <row r="358" spans="6:109" x14ac:dyDescent="0.25"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</row>
    <row r="359" spans="6:109" x14ac:dyDescent="0.25"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</row>
    <row r="360" spans="6:109" x14ac:dyDescent="0.25"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</row>
    <row r="361" spans="6:109" x14ac:dyDescent="0.25"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</row>
    <row r="362" spans="6:109" x14ac:dyDescent="0.25"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</row>
    <row r="363" spans="6:109" x14ac:dyDescent="0.25"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</row>
    <row r="364" spans="6:109" x14ac:dyDescent="0.25"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</row>
    <row r="365" spans="6:109" x14ac:dyDescent="0.25"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</row>
    <row r="366" spans="6:109" x14ac:dyDescent="0.25"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</row>
    <row r="367" spans="6:109" x14ac:dyDescent="0.25"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</row>
    <row r="368" spans="6:109" x14ac:dyDescent="0.25"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</row>
    <row r="369" spans="6:109" x14ac:dyDescent="0.25"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</row>
    <row r="370" spans="6:109" x14ac:dyDescent="0.25"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</row>
    <row r="371" spans="6:109" x14ac:dyDescent="0.25"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</row>
    <row r="372" spans="6:109" x14ac:dyDescent="0.25"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</row>
    <row r="373" spans="6:109" x14ac:dyDescent="0.25"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</row>
    <row r="374" spans="6:109" x14ac:dyDescent="0.25"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</row>
    <row r="375" spans="6:109" x14ac:dyDescent="0.25"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</row>
    <row r="376" spans="6:109" x14ac:dyDescent="0.25"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</row>
  </sheetData>
  <mergeCells count="8">
    <mergeCell ref="A22:C22"/>
    <mergeCell ref="A5:E5"/>
    <mergeCell ref="A1:B1"/>
    <mergeCell ref="A2:B2"/>
    <mergeCell ref="A3:B3"/>
    <mergeCell ref="C1:E1"/>
    <mergeCell ref="C2:E2"/>
    <mergeCell ref="C3:E3"/>
  </mergeCells>
  <pageMargins left="0.7" right="0.7" top="0.75" bottom="0.75" header="0.3" footer="0.3"/>
  <pageSetup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F189-4198-45CB-86DD-668556C01E69}">
  <sheetPr>
    <pageSetUpPr fitToPage="1"/>
  </sheetPr>
  <dimension ref="A1:CL400"/>
  <sheetViews>
    <sheetView workbookViewId="0">
      <selection sqref="A1:E1"/>
    </sheetView>
  </sheetViews>
  <sheetFormatPr defaultColWidth="9.140625" defaultRowHeight="15.75" x14ac:dyDescent="0.25"/>
  <cols>
    <col min="1" max="1" width="49.85546875" style="1" customWidth="1"/>
    <col min="2" max="2" width="18" style="1" customWidth="1"/>
    <col min="3" max="3" width="19" style="1" customWidth="1"/>
    <col min="4" max="4" width="19.28515625" style="1" customWidth="1"/>
    <col min="5" max="5" width="22.42578125" style="1" customWidth="1"/>
    <col min="6" max="16384" width="9.140625" style="1"/>
  </cols>
  <sheetData>
    <row r="1" spans="1:90" ht="20.25" x14ac:dyDescent="0.3">
      <c r="A1" s="75" t="s">
        <v>24</v>
      </c>
      <c r="B1" s="76"/>
      <c r="C1" s="76"/>
      <c r="D1" s="76"/>
      <c r="E1" s="77"/>
      <c r="F1" s="4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</row>
    <row r="2" spans="1:90" ht="70.5" customHeight="1" thickBot="1" x14ac:dyDescent="0.3">
      <c r="A2" s="78" t="s">
        <v>25</v>
      </c>
      <c r="B2" s="79"/>
      <c r="C2" s="79"/>
      <c r="D2" s="79"/>
      <c r="E2" s="80"/>
      <c r="F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</row>
    <row r="3" spans="1:90" ht="16.5" thickBot="1" x14ac:dyDescent="0.3">
      <c r="A3" s="81" t="s">
        <v>44</v>
      </c>
      <c r="B3" s="82"/>
      <c r="C3" s="82"/>
      <c r="D3" s="82"/>
      <c r="E3" s="83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</row>
    <row r="4" spans="1:90" x14ac:dyDescent="0.25">
      <c r="A4" s="2" t="s">
        <v>26</v>
      </c>
      <c r="B4" s="3" t="s">
        <v>27</v>
      </c>
      <c r="C4" s="3" t="s">
        <v>28</v>
      </c>
      <c r="D4" s="4" t="s">
        <v>29</v>
      </c>
      <c r="E4" s="5" t="s">
        <v>23</v>
      </c>
      <c r="F4" s="47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</row>
    <row r="5" spans="1:90" x14ac:dyDescent="0.25">
      <c r="A5" s="6" t="s">
        <v>30</v>
      </c>
      <c r="B5" s="7"/>
      <c r="C5" s="8"/>
      <c r="D5" s="9"/>
      <c r="E5" s="10">
        <f>SUM(B5:D5)</f>
        <v>0</v>
      </c>
      <c r="F5" s="48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</row>
    <row r="6" spans="1:90" x14ac:dyDescent="0.25">
      <c r="A6" s="11"/>
      <c r="B6" s="7"/>
      <c r="C6" s="8"/>
      <c r="D6" s="9"/>
      <c r="E6" s="10">
        <f>SUM(B6:D6)</f>
        <v>0</v>
      </c>
      <c r="F6" s="48" t="s">
        <v>31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</row>
    <row r="7" spans="1:90" x14ac:dyDescent="0.25">
      <c r="A7" s="11" t="s">
        <v>30</v>
      </c>
      <c r="B7" s="7"/>
      <c r="C7" s="8"/>
      <c r="D7" s="9"/>
      <c r="E7" s="10">
        <f>SUM(B7:D7)</f>
        <v>0</v>
      </c>
      <c r="F7" s="49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</row>
    <row r="8" spans="1:90" ht="16.5" thickBot="1" x14ac:dyDescent="0.3">
      <c r="A8" s="12" t="s">
        <v>23</v>
      </c>
      <c r="B8" s="13">
        <f>SUM(PA_GRANT_FUNDS)</f>
        <v>0</v>
      </c>
      <c r="C8" s="13">
        <f>SUM(PA_CASH_MATCH)</f>
        <v>0</v>
      </c>
      <c r="D8" s="14">
        <f>SUM(PA_IN_KIND_MATCH)</f>
        <v>0</v>
      </c>
      <c r="E8" s="15"/>
      <c r="F8" s="4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</row>
    <row r="9" spans="1:90" ht="16.5" thickBot="1" x14ac:dyDescent="0.3">
      <c r="A9" s="84" t="s">
        <v>30</v>
      </c>
      <c r="B9" s="85"/>
      <c r="C9" s="85"/>
      <c r="D9" s="85"/>
      <c r="E9" s="85"/>
      <c r="F9" s="47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</row>
    <row r="10" spans="1:90" ht="16.5" thickBot="1" x14ac:dyDescent="0.3">
      <c r="A10" s="86" t="s">
        <v>45</v>
      </c>
      <c r="B10" s="87"/>
      <c r="C10" s="87"/>
      <c r="D10" s="87"/>
      <c r="E10" s="88"/>
      <c r="F10" s="4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</row>
    <row r="11" spans="1:90" x14ac:dyDescent="0.25">
      <c r="A11" s="16" t="s">
        <v>26</v>
      </c>
      <c r="B11" s="17" t="s">
        <v>27</v>
      </c>
      <c r="C11" s="3" t="s">
        <v>28</v>
      </c>
      <c r="D11" s="4" t="s">
        <v>29</v>
      </c>
      <c r="E11" s="5" t="s">
        <v>23</v>
      </c>
      <c r="F11" s="47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</row>
    <row r="12" spans="1:90" x14ac:dyDescent="0.25">
      <c r="A12" s="18" t="s">
        <v>30</v>
      </c>
      <c r="B12" s="7"/>
      <c r="C12" s="8"/>
      <c r="D12" s="9"/>
      <c r="E12" s="10">
        <f>SUM(B12:D12)</f>
        <v>0</v>
      </c>
      <c r="F12" s="4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</row>
    <row r="13" spans="1:90" x14ac:dyDescent="0.25">
      <c r="A13" s="18"/>
      <c r="B13" s="7"/>
      <c r="C13" s="8"/>
      <c r="D13" s="9"/>
      <c r="E13" s="10">
        <f>SUM(B13:D13)</f>
        <v>0</v>
      </c>
      <c r="F13" s="48" t="s">
        <v>31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</row>
    <row r="14" spans="1:90" x14ac:dyDescent="0.25">
      <c r="A14" s="18" t="s">
        <v>30</v>
      </c>
      <c r="B14" s="7"/>
      <c r="C14" s="8"/>
      <c r="D14" s="9"/>
      <c r="E14" s="10">
        <f>SUM(B14:D14)</f>
        <v>0</v>
      </c>
      <c r="F14" s="48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</row>
    <row r="15" spans="1:90" ht="16.5" thickBot="1" x14ac:dyDescent="0.3">
      <c r="A15" s="12" t="s">
        <v>23</v>
      </c>
      <c r="B15" s="13">
        <f>SUM(PP_GRANT_FUNDS)</f>
        <v>0</v>
      </c>
      <c r="C15" s="13">
        <f>SUM(PP_CASH_MATCH)</f>
        <v>0</v>
      </c>
      <c r="D15" s="14">
        <f>SUM(PP_IN_KIND_MATCH)</f>
        <v>0</v>
      </c>
      <c r="E15" s="15">
        <f>SUM(B15:D15)</f>
        <v>0</v>
      </c>
      <c r="F15" s="47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</row>
    <row r="16" spans="1:90" ht="16.5" thickBot="1" x14ac:dyDescent="0.3">
      <c r="A16" s="84" t="s">
        <v>30</v>
      </c>
      <c r="B16" s="85"/>
      <c r="C16" s="85"/>
      <c r="D16" s="85"/>
      <c r="E16" s="85"/>
      <c r="F16" s="47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</row>
    <row r="17" spans="1:90" ht="16.5" thickBot="1" x14ac:dyDescent="0.3">
      <c r="A17" s="100" t="s">
        <v>46</v>
      </c>
      <c r="B17" s="101"/>
      <c r="C17" s="101"/>
      <c r="D17" s="101"/>
      <c r="E17" s="102"/>
      <c r="F17" s="47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</row>
    <row r="18" spans="1:90" x14ac:dyDescent="0.25">
      <c r="A18" s="16" t="s">
        <v>26</v>
      </c>
      <c r="B18" s="17" t="s">
        <v>27</v>
      </c>
      <c r="C18" s="3" t="s">
        <v>28</v>
      </c>
      <c r="D18" s="4" t="s">
        <v>29</v>
      </c>
      <c r="E18" s="5" t="s">
        <v>23</v>
      </c>
      <c r="F18" s="47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</row>
    <row r="19" spans="1:90" x14ac:dyDescent="0.25">
      <c r="A19" s="18" t="s">
        <v>30</v>
      </c>
      <c r="B19" s="7" t="s">
        <v>30</v>
      </c>
      <c r="C19" s="8" t="s">
        <v>30</v>
      </c>
      <c r="D19" s="9" t="s">
        <v>30</v>
      </c>
      <c r="E19" s="10">
        <f>SUM(B19:D19)</f>
        <v>0</v>
      </c>
      <c r="F19" s="48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</row>
    <row r="20" spans="1:90" x14ac:dyDescent="0.25">
      <c r="A20" s="18"/>
      <c r="B20" s="7"/>
      <c r="C20" s="8"/>
      <c r="D20" s="9"/>
      <c r="E20" s="10">
        <f>SUM(B20:D20)</f>
        <v>0</v>
      </c>
      <c r="F20" s="48" t="s">
        <v>31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</row>
    <row r="21" spans="1:90" x14ac:dyDescent="0.25">
      <c r="A21" s="18" t="s">
        <v>30</v>
      </c>
      <c r="B21" s="7" t="s">
        <v>30</v>
      </c>
      <c r="C21" s="8" t="s">
        <v>30</v>
      </c>
      <c r="D21" s="9" t="s">
        <v>30</v>
      </c>
      <c r="E21" s="10">
        <f>SUM(B21:D21)</f>
        <v>0</v>
      </c>
      <c r="F21" s="48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</row>
    <row r="22" spans="1:90" ht="16.5" thickBot="1" x14ac:dyDescent="0.3">
      <c r="A22" s="12" t="s">
        <v>23</v>
      </c>
      <c r="B22" s="13">
        <f>SUM(PT_GRANT_FUNDS)</f>
        <v>0</v>
      </c>
      <c r="C22" s="13">
        <f>SUM(PT_CASH_MATCH)</f>
        <v>0</v>
      </c>
      <c r="D22" s="14">
        <f>SUM(PT_IN_KIND_MATCH)</f>
        <v>0</v>
      </c>
      <c r="E22" s="15">
        <f>SUM(B22:D22)</f>
        <v>0</v>
      </c>
      <c r="F22" s="47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</row>
    <row r="23" spans="1:90" ht="16.5" thickBot="1" x14ac:dyDescent="0.3">
      <c r="A23" s="84" t="s">
        <v>30</v>
      </c>
      <c r="B23" s="85"/>
      <c r="C23" s="85"/>
      <c r="D23" s="85"/>
      <c r="E23" s="85"/>
      <c r="F23" s="47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</row>
    <row r="24" spans="1:90" ht="16.5" thickBot="1" x14ac:dyDescent="0.3">
      <c r="A24" s="94" t="s">
        <v>32</v>
      </c>
      <c r="B24" s="95"/>
      <c r="C24" s="95"/>
      <c r="D24" s="95"/>
      <c r="E24" s="96"/>
      <c r="F24" s="4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</row>
    <row r="25" spans="1:90" x14ac:dyDescent="0.25">
      <c r="A25" s="16" t="s">
        <v>26</v>
      </c>
      <c r="B25" s="17" t="s">
        <v>27</v>
      </c>
      <c r="C25" s="3" t="s">
        <v>28</v>
      </c>
      <c r="D25" s="4" t="s">
        <v>29</v>
      </c>
      <c r="E25" s="5" t="s">
        <v>23</v>
      </c>
      <c r="F25" s="4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</row>
    <row r="26" spans="1:90" x14ac:dyDescent="0.25">
      <c r="A26" s="18" t="s">
        <v>30</v>
      </c>
      <c r="B26" s="7" t="s">
        <v>30</v>
      </c>
      <c r="C26" s="8" t="s">
        <v>30</v>
      </c>
      <c r="D26" s="9" t="s">
        <v>30</v>
      </c>
      <c r="E26" s="10">
        <f>SUM(B26:D26)</f>
        <v>0</v>
      </c>
      <c r="F26" s="48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</row>
    <row r="27" spans="1:90" x14ac:dyDescent="0.25">
      <c r="A27" s="18"/>
      <c r="B27" s="7"/>
      <c r="C27" s="8"/>
      <c r="D27" s="9"/>
      <c r="E27" s="10">
        <f>SUM(B27:D27)</f>
        <v>0</v>
      </c>
      <c r="F27" s="48" t="s">
        <v>31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</row>
    <row r="28" spans="1:90" x14ac:dyDescent="0.25">
      <c r="A28" s="18" t="s">
        <v>30</v>
      </c>
      <c r="B28" s="7" t="s">
        <v>30</v>
      </c>
      <c r="C28" s="8"/>
      <c r="D28" s="9" t="s">
        <v>30</v>
      </c>
      <c r="E28" s="10">
        <f>SUM(B28:D28)</f>
        <v>0</v>
      </c>
      <c r="F28" s="48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</row>
    <row r="29" spans="1:90" ht="16.5" thickBot="1" x14ac:dyDescent="0.3">
      <c r="A29" s="12" t="s">
        <v>23</v>
      </c>
      <c r="B29" s="13">
        <f>SUM(OFSP_GRANT_FUNDS)</f>
        <v>0</v>
      </c>
      <c r="C29" s="13">
        <f>SUM(OFSP_CASH_MATCH)</f>
        <v>0</v>
      </c>
      <c r="D29" s="14">
        <f>SUM(OFSP_IN_KIND_MATCH)</f>
        <v>0</v>
      </c>
      <c r="E29" s="15">
        <f>SUM(B29:D29)</f>
        <v>0</v>
      </c>
      <c r="F29" s="47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</row>
    <row r="30" spans="1:90" ht="16.5" thickBot="1" x14ac:dyDescent="0.3">
      <c r="A30" s="84" t="s">
        <v>30</v>
      </c>
      <c r="B30" s="85"/>
      <c r="C30" s="85"/>
      <c r="D30" s="85"/>
      <c r="E30" s="85"/>
      <c r="F30" s="47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</row>
    <row r="31" spans="1:90" ht="16.5" thickBot="1" x14ac:dyDescent="0.3">
      <c r="A31" s="97" t="s">
        <v>33</v>
      </c>
      <c r="B31" s="98"/>
      <c r="C31" s="98"/>
      <c r="D31" s="98"/>
      <c r="E31" s="99"/>
      <c r="F31" s="47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</row>
    <row r="32" spans="1:90" x14ac:dyDescent="0.25">
      <c r="A32" s="16" t="s">
        <v>26</v>
      </c>
      <c r="B32" s="17" t="s">
        <v>27</v>
      </c>
      <c r="C32" s="3" t="s">
        <v>28</v>
      </c>
      <c r="D32" s="4" t="s">
        <v>29</v>
      </c>
      <c r="E32" s="5" t="s">
        <v>23</v>
      </c>
      <c r="F32" s="47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</row>
    <row r="33" spans="1:90" x14ac:dyDescent="0.25">
      <c r="A33" s="18" t="s">
        <v>30</v>
      </c>
      <c r="B33" s="7" t="s">
        <v>30</v>
      </c>
      <c r="C33" s="8" t="s">
        <v>30</v>
      </c>
      <c r="D33" s="9" t="s">
        <v>30</v>
      </c>
      <c r="E33" s="10">
        <f>SUM(B33:D33)</f>
        <v>0</v>
      </c>
      <c r="F33" s="48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</row>
    <row r="34" spans="1:90" x14ac:dyDescent="0.25">
      <c r="A34" s="18"/>
      <c r="B34" s="7"/>
      <c r="C34" s="8"/>
      <c r="D34" s="9"/>
      <c r="E34" s="10">
        <f>SUM(B34:D34)</f>
        <v>0</v>
      </c>
      <c r="F34" s="48" t="s">
        <v>31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</row>
    <row r="35" spans="1:90" x14ac:dyDescent="0.25">
      <c r="A35" s="18" t="s">
        <v>30</v>
      </c>
      <c r="B35" s="7" t="s">
        <v>30</v>
      </c>
      <c r="C35" s="8" t="s">
        <v>30</v>
      </c>
      <c r="D35" s="9" t="s">
        <v>30</v>
      </c>
      <c r="E35" s="10">
        <f>SUM(B35:D35)</f>
        <v>0</v>
      </c>
      <c r="F35" s="48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</row>
    <row r="36" spans="1:90" ht="16.5" thickBot="1" x14ac:dyDescent="0.3">
      <c r="A36" s="12" t="s">
        <v>23</v>
      </c>
      <c r="B36" s="13">
        <f>SUM(OFSO_GRANT_FUNDS)</f>
        <v>0</v>
      </c>
      <c r="C36" s="13">
        <f>SUM(OFSO_CASH_MATCH)</f>
        <v>0</v>
      </c>
      <c r="D36" s="14">
        <f>SUM(OFSO_IN_KIND_MATCH)</f>
        <v>0</v>
      </c>
      <c r="E36" s="15">
        <f>SUM(B36:D36)</f>
        <v>0</v>
      </c>
      <c r="F36" s="47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</row>
    <row r="37" spans="1:90" ht="16.5" thickBot="1" x14ac:dyDescent="0.3">
      <c r="A37" s="84" t="s">
        <v>30</v>
      </c>
      <c r="B37" s="85"/>
      <c r="C37" s="85"/>
      <c r="D37" s="85"/>
      <c r="E37" s="85"/>
      <c r="F37" s="47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</row>
    <row r="38" spans="1:90" ht="16.5" thickBot="1" x14ac:dyDescent="0.3">
      <c r="A38" s="89" t="s">
        <v>47</v>
      </c>
      <c r="B38" s="90"/>
      <c r="C38" s="90"/>
      <c r="D38" s="90"/>
      <c r="E38" s="91"/>
      <c r="F38" s="47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</row>
    <row r="39" spans="1:90" x14ac:dyDescent="0.25">
      <c r="A39" s="16" t="s">
        <v>26</v>
      </c>
      <c r="B39" s="17" t="s">
        <v>27</v>
      </c>
      <c r="C39" s="3" t="s">
        <v>28</v>
      </c>
      <c r="D39" s="4" t="s">
        <v>29</v>
      </c>
      <c r="E39" s="5" t="s">
        <v>23</v>
      </c>
      <c r="F39" s="47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</row>
    <row r="40" spans="1:90" x14ac:dyDescent="0.25">
      <c r="A40" s="18" t="s">
        <v>30</v>
      </c>
      <c r="B40" s="7"/>
      <c r="C40" s="8" t="s">
        <v>30</v>
      </c>
      <c r="D40" s="9" t="s">
        <v>30</v>
      </c>
      <c r="E40" s="10">
        <f>SUM(B40:D40)</f>
        <v>0</v>
      </c>
      <c r="F40" s="48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</row>
    <row r="41" spans="1:90" x14ac:dyDescent="0.25">
      <c r="A41" s="18"/>
      <c r="B41" s="7"/>
      <c r="C41" s="8"/>
      <c r="D41" s="9"/>
      <c r="E41" s="10">
        <f>SUM(B41:D41)</f>
        <v>0</v>
      </c>
      <c r="F41" s="48" t="s">
        <v>31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</row>
    <row r="42" spans="1:90" x14ac:dyDescent="0.25">
      <c r="A42" s="18" t="s">
        <v>30</v>
      </c>
      <c r="B42" s="7" t="s">
        <v>30</v>
      </c>
      <c r="C42" s="8" t="s">
        <v>30</v>
      </c>
      <c r="D42" s="9" t="s">
        <v>30</v>
      </c>
      <c r="E42" s="10">
        <f>SUM(B42:D42)</f>
        <v>0</v>
      </c>
      <c r="F42" s="48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</row>
    <row r="43" spans="1:90" ht="16.5" thickBot="1" x14ac:dyDescent="0.3">
      <c r="A43" s="12" t="s">
        <v>23</v>
      </c>
      <c r="B43" s="13">
        <f>SUM(SR_GRANT_FUNDS)</f>
        <v>0</v>
      </c>
      <c r="C43" s="13">
        <f>SUM(SR_CASH_MATCH)</f>
        <v>0</v>
      </c>
      <c r="D43" s="14">
        <f>SUM(SR_IN_KIND_MATCH)</f>
        <v>0</v>
      </c>
      <c r="E43" s="15">
        <f>SUM(B43:D43)</f>
        <v>0</v>
      </c>
      <c r="F43" s="47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</row>
    <row r="44" spans="1:90" ht="16.5" thickBot="1" x14ac:dyDescent="0.3">
      <c r="A44" s="84" t="s">
        <v>30</v>
      </c>
      <c r="B44" s="85"/>
      <c r="C44" s="85"/>
      <c r="D44" s="85"/>
      <c r="E44" s="85"/>
      <c r="F44" s="47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</row>
    <row r="45" spans="1:90" ht="16.5" thickBot="1" x14ac:dyDescent="0.3">
      <c r="A45" s="94" t="s">
        <v>48</v>
      </c>
      <c r="B45" s="95"/>
      <c r="C45" s="95"/>
      <c r="D45" s="95"/>
      <c r="E45" s="96"/>
      <c r="F45" s="47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</row>
    <row r="46" spans="1:90" x14ac:dyDescent="0.25">
      <c r="A46" s="16" t="s">
        <v>26</v>
      </c>
      <c r="B46" s="19" t="s">
        <v>27</v>
      </c>
      <c r="C46" s="20" t="s">
        <v>28</v>
      </c>
      <c r="D46" s="21" t="s">
        <v>29</v>
      </c>
      <c r="E46" s="22" t="s">
        <v>23</v>
      </c>
      <c r="F46" s="47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</row>
    <row r="47" spans="1:90" x14ac:dyDescent="0.25">
      <c r="A47" s="18" t="s">
        <v>30</v>
      </c>
      <c r="B47" s="7"/>
      <c r="C47" s="8" t="s">
        <v>30</v>
      </c>
      <c r="D47" s="9" t="s">
        <v>30</v>
      </c>
      <c r="E47" s="10">
        <f>SUM(B47:D47)</f>
        <v>0</v>
      </c>
      <c r="F47" s="48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</row>
    <row r="48" spans="1:90" x14ac:dyDescent="0.25">
      <c r="A48" s="18"/>
      <c r="B48" s="7"/>
      <c r="C48" s="8"/>
      <c r="D48" s="9"/>
      <c r="E48" s="10">
        <f>SUM(B48:D48)</f>
        <v>0</v>
      </c>
      <c r="F48" s="48" t="s">
        <v>31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</row>
    <row r="49" spans="1:90" x14ac:dyDescent="0.25">
      <c r="A49" s="18" t="s">
        <v>30</v>
      </c>
      <c r="B49" s="7"/>
      <c r="C49" s="8" t="s">
        <v>30</v>
      </c>
      <c r="D49" s="9" t="s">
        <v>30</v>
      </c>
      <c r="E49" s="10">
        <f>SUM(B49:D49)</f>
        <v>0</v>
      </c>
      <c r="F49" s="48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</row>
    <row r="50" spans="1:90" ht="16.5" thickBot="1" x14ac:dyDescent="0.3">
      <c r="A50" s="23" t="s">
        <v>23</v>
      </c>
      <c r="B50" s="24">
        <f>SUM(TVL_GRANT_FUNDS)</f>
        <v>0</v>
      </c>
      <c r="C50" s="13">
        <f>SUM(TVL_CASH_MATCH)</f>
        <v>0</v>
      </c>
      <c r="D50" s="14">
        <f>SUM(TVL_IN_KIND_MATCH)</f>
        <v>0</v>
      </c>
      <c r="E50" s="15">
        <f>SUM(B50:D50)</f>
        <v>0</v>
      </c>
      <c r="F50" s="47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</row>
    <row r="51" spans="1:90" ht="16.5" thickBot="1" x14ac:dyDescent="0.3">
      <c r="A51" s="84" t="s">
        <v>30</v>
      </c>
      <c r="B51" s="85"/>
      <c r="C51" s="85"/>
      <c r="D51" s="85"/>
      <c r="E51" s="85"/>
      <c r="F51" s="47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</row>
    <row r="52" spans="1:90" ht="16.5" thickBot="1" x14ac:dyDescent="0.3">
      <c r="A52" s="97" t="s">
        <v>49</v>
      </c>
      <c r="B52" s="98"/>
      <c r="C52" s="98"/>
      <c r="D52" s="98"/>
      <c r="E52" s="99"/>
      <c r="F52" s="4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</row>
    <row r="53" spans="1:90" x14ac:dyDescent="0.25">
      <c r="A53" s="16" t="s">
        <v>26</v>
      </c>
      <c r="B53" s="17" t="s">
        <v>27</v>
      </c>
      <c r="C53" s="3" t="s">
        <v>28</v>
      </c>
      <c r="D53" s="4" t="s">
        <v>29</v>
      </c>
      <c r="E53" s="5" t="s">
        <v>23</v>
      </c>
      <c r="F53" s="47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</row>
    <row r="54" spans="1:90" x14ac:dyDescent="0.25">
      <c r="A54" s="18" t="s">
        <v>30</v>
      </c>
      <c r="B54" s="7"/>
      <c r="C54" s="8" t="s">
        <v>30</v>
      </c>
      <c r="D54" s="9" t="s">
        <v>30</v>
      </c>
      <c r="E54" s="10">
        <f>SUM(B54:D54)</f>
        <v>0</v>
      </c>
      <c r="F54" s="48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</row>
    <row r="55" spans="1:90" x14ac:dyDescent="0.25">
      <c r="A55" s="18"/>
      <c r="B55" s="7"/>
      <c r="C55" s="8"/>
      <c r="D55" s="9"/>
      <c r="E55" s="10">
        <f>SUM(B55:D55)</f>
        <v>0</v>
      </c>
      <c r="F55" s="48" t="s">
        <v>31</v>
      </c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</row>
    <row r="56" spans="1:90" x14ac:dyDescent="0.25">
      <c r="A56" s="18" t="s">
        <v>30</v>
      </c>
      <c r="B56" s="7" t="s">
        <v>30</v>
      </c>
      <c r="C56" s="8" t="s">
        <v>30</v>
      </c>
      <c r="D56" s="9" t="s">
        <v>30</v>
      </c>
      <c r="E56" s="10">
        <f>SUM(B56:D56)</f>
        <v>0</v>
      </c>
      <c r="F56" s="48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</row>
    <row r="57" spans="1:90" ht="16.5" thickBot="1" x14ac:dyDescent="0.3">
      <c r="A57" s="12" t="s">
        <v>23</v>
      </c>
      <c r="B57" s="13">
        <f>SUM(MKTG_GRANT_FUNDS)</f>
        <v>0</v>
      </c>
      <c r="C57" s="13">
        <f>SUM(MKTG_CASH_MATCH)</f>
        <v>0</v>
      </c>
      <c r="D57" s="14">
        <f>SUM(MKTG_IN_KIND_MATCH)</f>
        <v>0</v>
      </c>
      <c r="E57" s="15">
        <f>SUM(B57:D57)</f>
        <v>0</v>
      </c>
      <c r="F57" s="47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</row>
    <row r="58" spans="1:90" ht="16.5" thickBot="1" x14ac:dyDescent="0.3">
      <c r="A58" s="84" t="s">
        <v>30</v>
      </c>
      <c r="B58" s="85"/>
      <c r="C58" s="85"/>
      <c r="D58" s="85"/>
      <c r="E58" s="85"/>
      <c r="F58" s="47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</row>
    <row r="59" spans="1:90" ht="16.5" thickBot="1" x14ac:dyDescent="0.3">
      <c r="A59" s="89" t="s">
        <v>34</v>
      </c>
      <c r="B59" s="90"/>
      <c r="C59" s="90"/>
      <c r="D59" s="90"/>
      <c r="E59" s="91"/>
      <c r="F59" s="47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</row>
    <row r="60" spans="1:90" x14ac:dyDescent="0.25">
      <c r="A60" s="16" t="s">
        <v>26</v>
      </c>
      <c r="B60" s="17" t="s">
        <v>27</v>
      </c>
      <c r="C60" s="3" t="s">
        <v>28</v>
      </c>
      <c r="D60" s="4" t="s">
        <v>29</v>
      </c>
      <c r="E60" s="5" t="s">
        <v>23</v>
      </c>
      <c r="F60" s="47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</row>
    <row r="61" spans="1:90" x14ac:dyDescent="0.25">
      <c r="A61" s="18" t="s">
        <v>30</v>
      </c>
      <c r="B61" s="7"/>
      <c r="C61" s="8"/>
      <c r="D61" s="9"/>
      <c r="E61" s="10">
        <f>SUM(B61:D61)</f>
        <v>0</v>
      </c>
      <c r="F61" s="48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</row>
    <row r="62" spans="1:90" x14ac:dyDescent="0.25">
      <c r="A62" s="18"/>
      <c r="B62" s="7"/>
      <c r="C62" s="8"/>
      <c r="D62" s="9"/>
      <c r="E62" s="10">
        <f>SUM(B62:D62)</f>
        <v>0</v>
      </c>
      <c r="F62" s="48" t="s">
        <v>31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</row>
    <row r="63" spans="1:90" x14ac:dyDescent="0.25">
      <c r="A63" s="18" t="s">
        <v>30</v>
      </c>
      <c r="B63" s="7"/>
      <c r="C63" s="8"/>
      <c r="D63" s="9"/>
      <c r="E63" s="10">
        <f>SUM(B63:D63)</f>
        <v>0</v>
      </c>
      <c r="F63" s="48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</row>
    <row r="64" spans="1:90" ht="16.5" thickBot="1" x14ac:dyDescent="0.3">
      <c r="A64" s="12" t="s">
        <v>23</v>
      </c>
      <c r="B64" s="13">
        <f>SUM(RPE_GRANT_FUNDS)</f>
        <v>0</v>
      </c>
      <c r="C64" s="13">
        <f>SUM(RPE_CASH_MATCH)</f>
        <v>0</v>
      </c>
      <c r="D64" s="14">
        <f>SUM(RPE_IN_KIND_MATCH)</f>
        <v>0</v>
      </c>
      <c r="E64" s="15">
        <f>SUM(B64:D64)</f>
        <v>0</v>
      </c>
      <c r="F64" s="47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</row>
    <row r="65" spans="1:90" ht="16.5" thickBot="1" x14ac:dyDescent="0.3">
      <c r="A65" s="92" t="s">
        <v>30</v>
      </c>
      <c r="B65" s="93"/>
      <c r="C65" s="93"/>
      <c r="D65" s="93"/>
      <c r="E65" s="93"/>
      <c r="F65" s="47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</row>
    <row r="66" spans="1:90" ht="48" thickBot="1" x14ac:dyDescent="0.3">
      <c r="A66" s="25" t="s">
        <v>30</v>
      </c>
      <c r="B66" s="26" t="s">
        <v>35</v>
      </c>
      <c r="C66" s="27" t="s">
        <v>28</v>
      </c>
      <c r="D66" s="27" t="s">
        <v>29</v>
      </c>
      <c r="E66" s="28" t="s">
        <v>36</v>
      </c>
      <c r="F66" s="47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</row>
    <row r="67" spans="1:90" ht="16.5" thickBot="1" x14ac:dyDescent="0.3">
      <c r="A67" s="58" t="s">
        <v>37</v>
      </c>
      <c r="B67" s="59">
        <f>B64+B57+B50+B43+B36+B29+B22+B15+B8</f>
        <v>0</v>
      </c>
      <c r="C67" s="59">
        <f>C64+C57+C50+C43+C36+C29+C22+C15+C8</f>
        <v>0</v>
      </c>
      <c r="D67" s="59">
        <f>D64+D57+D50+D43+D36+D29+D22+D15+D8</f>
        <v>0</v>
      </c>
      <c r="E67" s="59">
        <f>E64+E57+E50+E43+E36+E29+E22+E15+E8</f>
        <v>0</v>
      </c>
      <c r="F67" s="46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</row>
    <row r="68" spans="1:9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</row>
    <row r="69" spans="1:9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</row>
    <row r="70" spans="1:9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</row>
    <row r="71" spans="1:9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</row>
    <row r="72" spans="1:9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</row>
    <row r="73" spans="1:9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</row>
    <row r="74" spans="1:9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</row>
    <row r="75" spans="1:9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</row>
    <row r="76" spans="1:9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</row>
    <row r="77" spans="1:9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</row>
    <row r="78" spans="1:9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</row>
    <row r="79" spans="1:9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</row>
    <row r="80" spans="1:9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</row>
    <row r="81" spans="1:9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</row>
    <row r="82" spans="1:9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</row>
    <row r="83" spans="1:9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</row>
    <row r="84" spans="1:9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</row>
    <row r="85" spans="1:9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</row>
    <row r="86" spans="1:9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</row>
    <row r="87" spans="1:9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</row>
    <row r="88" spans="1:9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</row>
    <row r="89" spans="1:9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</row>
    <row r="90" spans="1:9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</row>
    <row r="91" spans="1:9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</row>
    <row r="92" spans="1:9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</row>
    <row r="93" spans="1:9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</row>
    <row r="94" spans="1:9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</row>
    <row r="95" spans="1:9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</row>
    <row r="96" spans="1:9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</row>
    <row r="97" spans="1:9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</row>
    <row r="98" spans="1:9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</row>
    <row r="99" spans="1:9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</row>
    <row r="100" spans="1:9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</row>
    <row r="101" spans="1:9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</row>
    <row r="102" spans="1:9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</row>
    <row r="103" spans="1:9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</row>
    <row r="104" spans="1:9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</row>
    <row r="105" spans="1:9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</row>
    <row r="106" spans="1:9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</row>
    <row r="107" spans="1:9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</row>
    <row r="108" spans="1:9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</row>
    <row r="109" spans="1:9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</row>
    <row r="110" spans="1:9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</row>
    <row r="111" spans="1:9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</row>
    <row r="112" spans="1:9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</row>
    <row r="113" spans="1:9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</row>
    <row r="114" spans="1:9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</row>
    <row r="115" spans="1:9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</row>
    <row r="116" spans="1:9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</row>
    <row r="117" spans="1:9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</row>
    <row r="118" spans="1:9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</row>
    <row r="119" spans="1:9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</row>
    <row r="120" spans="1:9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</row>
    <row r="121" spans="1:9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</row>
    <row r="122" spans="1:9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</row>
    <row r="123" spans="1:9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</row>
    <row r="124" spans="1:9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</row>
    <row r="125" spans="1:9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</row>
    <row r="126" spans="1:9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</row>
    <row r="127" spans="1:9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</row>
    <row r="128" spans="1:9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</row>
    <row r="129" spans="1:9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</row>
    <row r="130" spans="1:9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</row>
    <row r="131" spans="1:9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</row>
    <row r="132" spans="1:9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</row>
    <row r="133" spans="1:9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</row>
    <row r="134" spans="1:9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</row>
    <row r="135" spans="1:9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</row>
    <row r="136" spans="1:9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</row>
    <row r="137" spans="1:9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</row>
    <row r="138" spans="1:9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</row>
    <row r="139" spans="1:9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</row>
    <row r="140" spans="1:9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</row>
    <row r="141" spans="1:9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</row>
    <row r="142" spans="1:9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</row>
    <row r="143" spans="1:9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</row>
    <row r="144" spans="1:9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</row>
    <row r="145" spans="1:9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</row>
    <row r="146" spans="1:9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</row>
    <row r="147" spans="1:9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</row>
    <row r="148" spans="1:9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</row>
    <row r="149" spans="1:9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</row>
    <row r="150" spans="1:9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</row>
    <row r="151" spans="1:9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</row>
    <row r="152" spans="1:9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</row>
    <row r="153" spans="1:9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</row>
    <row r="154" spans="1:9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</row>
    <row r="155" spans="1:9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</row>
    <row r="156" spans="1:9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</row>
    <row r="157" spans="1:9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</row>
    <row r="158" spans="1:9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</row>
    <row r="159" spans="1:9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</row>
    <row r="160" spans="1:9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</row>
    <row r="161" spans="1:9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</row>
    <row r="162" spans="1:9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</row>
    <row r="163" spans="1:9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</row>
    <row r="164" spans="1:9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</row>
    <row r="165" spans="1:9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</row>
    <row r="166" spans="1:9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</row>
    <row r="167" spans="1:9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</row>
    <row r="168" spans="1:9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</row>
    <row r="169" spans="1:9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</row>
    <row r="170" spans="1:9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</row>
    <row r="171" spans="1:9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</row>
    <row r="172" spans="1:9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</row>
    <row r="173" spans="1:9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</row>
    <row r="174" spans="1:9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</row>
    <row r="175" spans="1:9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</row>
    <row r="176" spans="1:9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</row>
    <row r="177" spans="1:9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</row>
    <row r="178" spans="1:9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</row>
    <row r="179" spans="1:9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</row>
    <row r="180" spans="1:9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</row>
    <row r="181" spans="1:9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</row>
    <row r="182" spans="1:9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</row>
    <row r="183" spans="1:9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</row>
    <row r="184" spans="1:9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</row>
    <row r="185" spans="1:9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</row>
    <row r="186" spans="1:9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</row>
    <row r="187" spans="1:9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</row>
    <row r="188" spans="1:9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</row>
    <row r="189" spans="1:9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</row>
    <row r="190" spans="1:9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</row>
    <row r="191" spans="1:9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</row>
    <row r="192" spans="1:9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</row>
    <row r="193" spans="1:9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</row>
    <row r="194" spans="1:9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</row>
    <row r="195" spans="1:9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</row>
    <row r="196" spans="1:9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</row>
    <row r="197" spans="1:9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</row>
    <row r="198" spans="1:9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</row>
    <row r="199" spans="1:9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</row>
    <row r="200" spans="1:9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</row>
    <row r="201" spans="1:9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</row>
    <row r="202" spans="1:9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</row>
    <row r="203" spans="1:9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</row>
    <row r="204" spans="1:9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</row>
    <row r="205" spans="1:9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</row>
    <row r="206" spans="1:9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</row>
    <row r="207" spans="1:9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</row>
    <row r="208" spans="1:9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</row>
    <row r="209" spans="1:9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</row>
    <row r="210" spans="1:9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</row>
    <row r="211" spans="1:9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</row>
    <row r="212" spans="1:9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</row>
    <row r="213" spans="1:9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</row>
    <row r="214" spans="1:9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</row>
    <row r="215" spans="1:9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</row>
    <row r="216" spans="1:9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</row>
    <row r="217" spans="1:9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</row>
    <row r="218" spans="1:9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</row>
    <row r="219" spans="1:9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</row>
    <row r="220" spans="1:9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</row>
    <row r="221" spans="1:9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</row>
    <row r="222" spans="1:9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</row>
    <row r="223" spans="1:9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</row>
    <row r="224" spans="1:9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</row>
    <row r="225" spans="1:9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</row>
    <row r="226" spans="1:9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</row>
    <row r="227" spans="1:9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</row>
    <row r="228" spans="1:9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</row>
    <row r="229" spans="1:9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</row>
    <row r="230" spans="1:9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</row>
    <row r="231" spans="1:9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</row>
    <row r="232" spans="1:9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</row>
    <row r="233" spans="1:9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</row>
    <row r="234" spans="1:9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</row>
    <row r="235" spans="1:9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</row>
    <row r="236" spans="1:9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</row>
    <row r="237" spans="1:9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</row>
    <row r="238" spans="1:9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</row>
    <row r="239" spans="1:9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</row>
    <row r="240" spans="1:9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</row>
    <row r="241" spans="1:9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</row>
    <row r="242" spans="1:9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</row>
    <row r="243" spans="1:9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</row>
    <row r="244" spans="1:9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</row>
    <row r="245" spans="1:9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</row>
    <row r="246" spans="1:9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</row>
    <row r="247" spans="1:9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</row>
    <row r="248" spans="1:9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</row>
    <row r="249" spans="1:9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</row>
    <row r="250" spans="1:9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</row>
    <row r="251" spans="1:9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</row>
    <row r="252" spans="1:9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</row>
    <row r="253" spans="1:9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</row>
    <row r="254" spans="1:9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</row>
    <row r="255" spans="1:9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</row>
    <row r="256" spans="1:9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</row>
    <row r="257" spans="1:9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</row>
    <row r="258" spans="1:9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</row>
    <row r="259" spans="1:9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</row>
    <row r="260" spans="1:9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</row>
    <row r="261" spans="1:9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</row>
    <row r="262" spans="1:9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</row>
    <row r="263" spans="1:9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</row>
    <row r="264" spans="1:9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</row>
    <row r="265" spans="1:9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</row>
    <row r="266" spans="1:9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</row>
    <row r="267" spans="1:9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</row>
    <row r="268" spans="1:9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</row>
    <row r="269" spans="1:9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</row>
    <row r="270" spans="1:9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</row>
    <row r="271" spans="1:9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</row>
    <row r="272" spans="1:9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</row>
    <row r="273" spans="1:9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</row>
    <row r="274" spans="1:9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</row>
    <row r="275" spans="1:9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</row>
    <row r="276" spans="1:9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</row>
    <row r="277" spans="1:9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</row>
    <row r="278" spans="1:9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</row>
    <row r="279" spans="1:9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</row>
    <row r="280" spans="1:9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</row>
    <row r="281" spans="1:9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</row>
    <row r="282" spans="1:9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</row>
    <row r="283" spans="1:9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</row>
    <row r="284" spans="1:9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</row>
    <row r="285" spans="1:9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</row>
    <row r="286" spans="1:9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</row>
    <row r="287" spans="1:9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</row>
    <row r="288" spans="1:9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</row>
    <row r="289" spans="1:9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</row>
    <row r="290" spans="1:9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</row>
    <row r="291" spans="1:9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</row>
    <row r="292" spans="1:9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</row>
    <row r="293" spans="1:9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</row>
    <row r="294" spans="1:9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</row>
    <row r="295" spans="1:9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</row>
    <row r="296" spans="1:9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</row>
    <row r="297" spans="1:9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</row>
    <row r="298" spans="1:9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</row>
    <row r="299" spans="1:9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</row>
    <row r="300" spans="1:9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</row>
    <row r="301" spans="1:9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</row>
    <row r="302" spans="1:9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</row>
    <row r="303" spans="1:9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</row>
    <row r="304" spans="1:9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</row>
    <row r="305" spans="1:9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</row>
    <row r="306" spans="1:9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</row>
    <row r="307" spans="1:9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</row>
    <row r="308" spans="1:9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</row>
    <row r="309" spans="1:9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</row>
    <row r="310" spans="1:9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</row>
    <row r="311" spans="1:9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</row>
    <row r="312" spans="1:9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</row>
    <row r="313" spans="1:9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</row>
    <row r="314" spans="1:9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</row>
    <row r="315" spans="1:9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</row>
    <row r="316" spans="1:9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</row>
    <row r="317" spans="1:9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</row>
    <row r="318" spans="1:9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</row>
    <row r="319" spans="1:9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</row>
    <row r="320" spans="1:9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</row>
    <row r="321" spans="1:9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</row>
    <row r="322" spans="1:9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</row>
    <row r="323" spans="1:9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</row>
    <row r="324" spans="1:9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</row>
    <row r="325" spans="1:9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</row>
    <row r="326" spans="1:9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</row>
    <row r="327" spans="1:9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</row>
    <row r="328" spans="1:9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</row>
    <row r="329" spans="1:9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</row>
    <row r="330" spans="1:9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</row>
    <row r="331" spans="1:9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</row>
    <row r="332" spans="1:9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</row>
    <row r="333" spans="1:9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</row>
    <row r="334" spans="1:9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</row>
    <row r="335" spans="1:9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</row>
    <row r="336" spans="1:9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</row>
    <row r="337" spans="1:9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</row>
    <row r="338" spans="1:9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</row>
    <row r="339" spans="1:9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</row>
    <row r="340" spans="1:9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</row>
    <row r="341" spans="1:9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</row>
    <row r="342" spans="1:9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</row>
    <row r="343" spans="1:9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</row>
    <row r="344" spans="1:9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</row>
    <row r="345" spans="1:9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</row>
    <row r="346" spans="1:9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</row>
    <row r="347" spans="1:9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</row>
    <row r="348" spans="1:9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</row>
    <row r="349" spans="1:9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</row>
    <row r="350" spans="1:9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</row>
    <row r="351" spans="1:9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</row>
    <row r="352" spans="1:9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</row>
    <row r="353" spans="1:9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</row>
    <row r="354" spans="1:9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</row>
    <row r="355" spans="1:9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</row>
    <row r="356" spans="1:9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</row>
    <row r="357" spans="1:9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</row>
    <row r="358" spans="1:9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</row>
    <row r="359" spans="1:9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</row>
    <row r="360" spans="1:9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</row>
    <row r="361" spans="1:9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</row>
    <row r="362" spans="1:9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</row>
    <row r="363" spans="1:9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</row>
    <row r="364" spans="1:9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</row>
    <row r="365" spans="1:9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</row>
    <row r="366" spans="1:9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</row>
    <row r="367" spans="1:9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</row>
    <row r="368" spans="1:9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</row>
    <row r="369" spans="1:9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</row>
    <row r="370" spans="1:9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</row>
    <row r="371" spans="1:9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</row>
    <row r="372" spans="1:9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</row>
    <row r="373" spans="1:9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</row>
    <row r="374" spans="1:9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</row>
    <row r="375" spans="1:9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</row>
    <row r="376" spans="1:9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</row>
    <row r="377" spans="1:9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</row>
    <row r="378" spans="1:9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</row>
    <row r="379" spans="1:9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</row>
    <row r="380" spans="1:9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</row>
    <row r="381" spans="1:9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</row>
    <row r="382" spans="1:9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</row>
    <row r="383" spans="1:9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</row>
    <row r="384" spans="1:9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</row>
    <row r="385" spans="1:9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</row>
    <row r="386" spans="1:9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</row>
    <row r="387" spans="1:9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</row>
    <row r="388" spans="1:9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</row>
    <row r="389" spans="1:9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</row>
    <row r="390" spans="1:9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</row>
    <row r="391" spans="1:9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</row>
    <row r="392" spans="1:9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</row>
    <row r="393" spans="1:9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</row>
    <row r="394" spans="1:9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</row>
    <row r="395" spans="1:9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</row>
    <row r="396" spans="1:9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</row>
    <row r="397" spans="1:9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</row>
    <row r="398" spans="1:9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</row>
    <row r="399" spans="1:9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</row>
    <row r="400" spans="1:9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</row>
  </sheetData>
  <mergeCells count="20">
    <mergeCell ref="A59:E59"/>
    <mergeCell ref="A65:E65"/>
    <mergeCell ref="A38:E38"/>
    <mergeCell ref="A44:E44"/>
    <mergeCell ref="A45:E45"/>
    <mergeCell ref="A51:E51"/>
    <mergeCell ref="A52:E52"/>
    <mergeCell ref="A58:E58"/>
    <mergeCell ref="A17:E17"/>
    <mergeCell ref="A23:E23"/>
    <mergeCell ref="A24:E24"/>
    <mergeCell ref="A30:E30"/>
    <mergeCell ref="A31:E31"/>
    <mergeCell ref="A37:E37"/>
    <mergeCell ref="A16:E16"/>
    <mergeCell ref="A1:E1"/>
    <mergeCell ref="A2:E2"/>
    <mergeCell ref="A3:E3"/>
    <mergeCell ref="A9:E9"/>
    <mergeCell ref="A10:E10"/>
  </mergeCells>
  <pageMargins left="0.7" right="0.7" top="0.75" bottom="0.75" header="0.3" footer="0.3"/>
  <pageSetup scale="1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D98CB73D51640B5EE93994FBA086B" ma:contentTypeVersion="0" ma:contentTypeDescription="Create a new document." ma:contentTypeScope="" ma:versionID="0daafb402c5a25f4c106c8f3cee0fb0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9C7E4-5AB9-4174-A9F7-09610FA63B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E5904-BEA1-4797-AC2C-6D01764431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2820F6-D3A4-4832-B070-547342E9C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Summary</vt:lpstr>
      <vt:lpstr>Worksheet</vt:lpstr>
      <vt:lpstr>MKTG_CASH_MATCH</vt:lpstr>
      <vt:lpstr>MKTG_GRANT_FUNDS</vt:lpstr>
      <vt:lpstr>MKTG_IN_KIND_MATCH</vt:lpstr>
      <vt:lpstr>OFSO_CASH_MATCH</vt:lpstr>
      <vt:lpstr>OFSO_GRANT_FUNDS</vt:lpstr>
      <vt:lpstr>OFSO_IN_KIND_MATCH</vt:lpstr>
      <vt:lpstr>OFSP_CASH_MATCH</vt:lpstr>
      <vt:lpstr>OFSP_GRANT_FUNDS</vt:lpstr>
      <vt:lpstr>OFSP_IN_KIND_MATCH</vt:lpstr>
      <vt:lpstr>PA_CASH_MATCH</vt:lpstr>
      <vt:lpstr>PA_GRANT_FUNDS</vt:lpstr>
      <vt:lpstr>PA_IN_KIND_MATCH</vt:lpstr>
      <vt:lpstr>PP_CASH_MATCH</vt:lpstr>
      <vt:lpstr>PP_GRANT_FUNDS</vt:lpstr>
      <vt:lpstr>PP_IN_KIND_MATCH</vt:lpstr>
      <vt:lpstr>PT_CASH_MATCH</vt:lpstr>
      <vt:lpstr>PT_GRANT_FUNDS</vt:lpstr>
      <vt:lpstr>PT_IN_KIND_MATCH</vt:lpstr>
      <vt:lpstr>RPE_CASH_MATCH</vt:lpstr>
      <vt:lpstr>RPE_GRANT_FUNDS</vt:lpstr>
      <vt:lpstr>RPE_IN_KIND_MATCH</vt:lpstr>
      <vt:lpstr>SR_CASH_MATCH</vt:lpstr>
      <vt:lpstr>SR_GRANT_FUNDS</vt:lpstr>
      <vt:lpstr>SR_IN_KIND_MATCH</vt:lpstr>
      <vt:lpstr>TVL_CASH_MATCH</vt:lpstr>
      <vt:lpstr>TVL_GRANT_FUNDS</vt:lpstr>
      <vt:lpstr>TVL_IN_KIND_MATCH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S. Zwahl [KDC]</dc:creator>
  <cp:keywords/>
  <dc:description/>
  <cp:lastModifiedBy>Babette Dixon</cp:lastModifiedBy>
  <cp:revision/>
  <cp:lastPrinted>2024-12-17T17:12:45Z</cp:lastPrinted>
  <dcterms:created xsi:type="dcterms:W3CDTF">2024-02-12T17:42:24Z</dcterms:created>
  <dcterms:modified xsi:type="dcterms:W3CDTF">2025-10-28T13:41:57Z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0x0101000FFD98CB73D51640B5EE93994FBA086B</vt:lpwstr>
  </property>
</Properties>
</file>