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ette.Dixon1\Desktop\Grants working folder\"/>
    </mc:Choice>
  </mc:AlternateContent>
  <xr:revisionPtr revIDLastSave="0" documentId="8_{C392E3E5-D543-4F95-B34D-C77924AB7A57}" xr6:coauthVersionLast="47" xr6:coauthVersionMax="47" xr10:uidLastSave="{00000000-0000-0000-0000-000000000000}"/>
  <bookViews>
    <workbookView xWindow="-120" yWindow="-120" windowWidth="29040" windowHeight="15720" xr2:uid="{6FF66846-B1A6-4329-9E0F-FE8F7C6B1CB5}"/>
  </bookViews>
  <sheets>
    <sheet name="Summary" sheetId="1" r:id="rId1"/>
    <sheet name="Worksheet" sheetId="2" r:id="rId2"/>
  </sheets>
  <definedNames>
    <definedName name="MKTG_CASH_MATCH">Worksheet!$C$55:$C$57</definedName>
    <definedName name="MKTG_GRANT_FUNDS">Worksheet!$B$55:$B$57</definedName>
    <definedName name="MKTG_IN_KIND_MATCH">Worksheet!$D$55:$D$57</definedName>
    <definedName name="OFSO_CASH_MATCH">Worksheet!$C$34:$C$36</definedName>
    <definedName name="OFSO_GRANT_FUNDS">Worksheet!$B$34:$B$36</definedName>
    <definedName name="OFSO_IN_KIND_MATCH">Worksheet!$D$34:$D$36</definedName>
    <definedName name="OFSP_CASH_MATCH">Worksheet!$C$27:$C$29</definedName>
    <definedName name="OFSP_GRANT_FUNDS">Worksheet!$B$27:$B$29</definedName>
    <definedName name="OFSP_IN_KIND_MATCH">Worksheet!$D$27:$D$29</definedName>
    <definedName name="PA_CASH_MATCH">Worksheet!$C$5:$C$7</definedName>
    <definedName name="PA_GRANT_FUNDS">Worksheet!$B$5:$B$7</definedName>
    <definedName name="PA_IN_KIND_MATCH">Worksheet!$D$5:$D$7</definedName>
    <definedName name="PP_CASH_MATCH">Worksheet!$C$13:$C$15</definedName>
    <definedName name="PP_GRANT_FUNDS">Worksheet!$B$13:$B$15</definedName>
    <definedName name="PP_IN_KIND_MATCH">Worksheet!$D$13:$D$15</definedName>
    <definedName name="PT_CASH_MATCH">Worksheet!$C$20:$C$22</definedName>
    <definedName name="PT_GRANT_FUNDS">Worksheet!$B$20:$B$22</definedName>
    <definedName name="PT_IN_KIND_MATCH">Worksheet!$D$20:$D$22</definedName>
    <definedName name="RPE_CASH_MATCH">Worksheet!$C$62:$C$64</definedName>
    <definedName name="RPE_GRANT_FUNDS">Worksheet!$B$62:$B$64</definedName>
    <definedName name="RPE_IN_KIND_MATCH">Worksheet!$D$62:$D$64</definedName>
    <definedName name="SR_CASH_MATCH">Worksheet!$C$41:$C$43</definedName>
    <definedName name="SR_GRANT_FUNDS">Worksheet!$B$41:$B$43</definedName>
    <definedName name="SR_IN_KIND_MATCH">Worksheet!$D$41:$D$43</definedName>
    <definedName name="TVL_CASH_MATCH">Worksheet!$C$48:$C$50</definedName>
    <definedName name="TVL_GRANT_FUNDS">Worksheet!$B$48:$B$50</definedName>
    <definedName name="TVL_IN_KIND_MATCH">Worksheet!$D$48:$D$50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16" i="2"/>
  <c r="D23" i="2"/>
  <c r="D30" i="2"/>
  <c r="D37" i="2"/>
  <c r="D44" i="2"/>
  <c r="D51" i="2"/>
  <c r="D58" i="2"/>
  <c r="D68" i="2" s="1"/>
  <c r="D65" i="2"/>
  <c r="D7" i="1"/>
  <c r="D9" i="1"/>
  <c r="C65" i="2"/>
  <c r="B65" i="2"/>
  <c r="E64" i="2"/>
  <c r="E63" i="2"/>
  <c r="E62" i="2"/>
  <c r="C58" i="2"/>
  <c r="B58" i="2"/>
  <c r="E57" i="2"/>
  <c r="E56" i="2"/>
  <c r="E55" i="2"/>
  <c r="C51" i="2"/>
  <c r="B51" i="2"/>
  <c r="E50" i="2"/>
  <c r="E49" i="2"/>
  <c r="E48" i="2"/>
  <c r="C44" i="2"/>
  <c r="B44" i="2"/>
  <c r="E43" i="2"/>
  <c r="E42" i="2"/>
  <c r="E41" i="2"/>
  <c r="C37" i="2"/>
  <c r="B37" i="2"/>
  <c r="E37" i="2" s="1"/>
  <c r="E36" i="2"/>
  <c r="E35" i="2"/>
  <c r="E34" i="2"/>
  <c r="C30" i="2"/>
  <c r="B30" i="2"/>
  <c r="E29" i="2"/>
  <c r="E28" i="2"/>
  <c r="E27" i="2"/>
  <c r="C23" i="2"/>
  <c r="B23" i="2"/>
  <c r="E23" i="2" s="1"/>
  <c r="E22" i="2"/>
  <c r="E21" i="2"/>
  <c r="E20" i="2"/>
  <c r="C16" i="2"/>
  <c r="B16" i="2"/>
  <c r="E15" i="2"/>
  <c r="E14" i="2"/>
  <c r="E13" i="2"/>
  <c r="C8" i="2"/>
  <c r="B8" i="2"/>
  <c r="E7" i="2"/>
  <c r="E6" i="2"/>
  <c r="E5" i="2"/>
  <c r="E30" i="2" l="1"/>
  <c r="B68" i="2"/>
  <c r="C68" i="2"/>
  <c r="E58" i="2"/>
  <c r="D14" i="1" s="1"/>
  <c r="E51" i="2"/>
  <c r="D13" i="1" s="1"/>
  <c r="E44" i="2"/>
  <c r="D12" i="1" s="1"/>
  <c r="E16" i="2"/>
  <c r="D8" i="1" s="1"/>
  <c r="E65" i="2"/>
  <c r="D15" i="1" s="1"/>
  <c r="E68" i="2" l="1"/>
  <c r="D10" i="1"/>
  <c r="D11" i="1"/>
  <c r="D17" i="1" l="1"/>
</calcChain>
</file>

<file path=xl/sharedStrings.xml><?xml version="1.0" encoding="utf-8"?>
<sst xmlns="http://schemas.openxmlformats.org/spreadsheetml/2006/main" count="171" uniqueCount="60">
  <si>
    <t>Project Title</t>
  </si>
  <si>
    <t>Project Organization</t>
  </si>
  <si>
    <t>Project Contact</t>
  </si>
  <si>
    <t>Detailed Description of Budget</t>
  </si>
  <si>
    <t>Analysis of Total Estimated Costs</t>
  </si>
  <si>
    <t>Estimated Cost</t>
  </si>
  <si>
    <t>Percent of Total</t>
  </si>
  <si>
    <t>Personnel (Direct Labor)</t>
  </si>
  <si>
    <t>Fringe Benefits</t>
  </si>
  <si>
    <t>Travel</t>
  </si>
  <si>
    <t>Equipment</t>
  </si>
  <si>
    <t>Supplies and Materials</t>
  </si>
  <si>
    <t>Consultants</t>
  </si>
  <si>
    <t>Contracts and Sub-Grantees</t>
  </si>
  <si>
    <t>Marketing</t>
  </si>
  <si>
    <t>Other Direct Costs</t>
  </si>
  <si>
    <t>Indirect Costs</t>
  </si>
  <si>
    <t>Total:</t>
  </si>
  <si>
    <t xml:space="preserve">                            </t>
  </si>
  <si>
    <t xml:space="preserve">       </t>
  </si>
  <si>
    <t>[Insert]</t>
  </si>
  <si>
    <t>Match:</t>
  </si>
  <si>
    <t>Match Source</t>
  </si>
  <si>
    <t>Type</t>
  </si>
  <si>
    <t>Source</t>
  </si>
  <si>
    <t xml:space="preserve">Amount </t>
  </si>
  <si>
    <t>Cash Match</t>
  </si>
  <si>
    <t>In-Kind Match</t>
  </si>
  <si>
    <t>Total</t>
  </si>
  <si>
    <t>PROPOSED EXPENSES</t>
  </si>
  <si>
    <t>1. Grant funds – these are the funds you are requesting from the state
2. Cash match – these are cash expenses that are expended from funds earned or raised by your organization
3. In-kind – this is the value of donated goods and services that are contributed to your organization</t>
  </si>
  <si>
    <t>1.1 Personnel: (Direct Labor)</t>
  </si>
  <si>
    <t>DESCRIPTION</t>
  </si>
  <si>
    <t>GRANT FUNDS </t>
  </si>
  <si>
    <t>CASH MATCH </t>
  </si>
  <si>
    <t>IN-KIND MATCH</t>
  </si>
  <si>
    <t> </t>
  </si>
  <si>
    <t>Add rows as needed.</t>
  </si>
  <si>
    <t>Personnel: (Direct Labor) Totals</t>
  </si>
  <si>
    <t>1.2 Personnel: Fringe</t>
  </si>
  <si>
    <t>Fringe Basis: [Insert Basis Here]</t>
  </si>
  <si>
    <t>Personnel: Fringe Totals</t>
  </si>
  <si>
    <t>1.3 Travel</t>
  </si>
  <si>
    <t>Travel Totals</t>
  </si>
  <si>
    <t>1.4 Equipment</t>
  </si>
  <si>
    <t>Equipment Totals</t>
  </si>
  <si>
    <t>1.5 Supplies and Materials</t>
  </si>
  <si>
    <t>Supplies and Materials Totals</t>
  </si>
  <si>
    <t>1.6 Consultants</t>
  </si>
  <si>
    <t>Consultants Totals</t>
  </si>
  <si>
    <t>1.7 Contracts and Sub-Grantees</t>
  </si>
  <si>
    <t>Contracts and Sub-Grantees Totals</t>
  </si>
  <si>
    <t>1.8 Marketing</t>
  </si>
  <si>
    <t>Marketing Totals</t>
  </si>
  <si>
    <t>1.9 Other Direct Costs</t>
  </si>
  <si>
    <t>Remaining Proposal Expenses Totals</t>
  </si>
  <si>
    <t>TOTAL GRANT FUNDING REQUESTED</t>
  </si>
  <si>
    <t>Total Expenses</t>
  </si>
  <si>
    <t>EXPENSES: TOTALS</t>
  </si>
  <si>
    <t>Kansas Tourism Share: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</si>
</sst>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Trade Gothic Next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D3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64" fontId="4" fillId="0" borderId="11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64" fontId="4" fillId="0" borderId="13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4" fillId="0" borderId="16" xfId="0" applyFont="1" applyBorder="1"/>
    <xf numFmtId="164" fontId="4" fillId="0" borderId="17" xfId="0" applyNumberFormat="1" applyFont="1" applyBorder="1"/>
    <xf numFmtId="164" fontId="4" fillId="0" borderId="6" xfId="0" applyNumberFormat="1" applyFont="1" applyBorder="1"/>
    <xf numFmtId="164" fontId="4" fillId="0" borderId="18" xfId="0" applyNumberFormat="1" applyFont="1" applyBorder="1"/>
    <xf numFmtId="0" fontId="1" fillId="0" borderId="19" xfId="0" applyFont="1" applyBorder="1"/>
    <xf numFmtId="0" fontId="1" fillId="0" borderId="15" xfId="0" applyFont="1" applyBorder="1"/>
    <xf numFmtId="0" fontId="1" fillId="0" borderId="19" xfId="0" applyFont="1" applyBorder="1" applyProtection="1">
      <protection locked="0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4" fillId="0" borderId="4" xfId="0" applyFont="1" applyBorder="1"/>
    <xf numFmtId="164" fontId="4" fillId="0" borderId="24" xfId="0" applyNumberFormat="1" applyFont="1" applyBorder="1"/>
    <xf numFmtId="0" fontId="4" fillId="0" borderId="19" xfId="0" applyFont="1" applyBorder="1"/>
    <xf numFmtId="0" fontId="1" fillId="0" borderId="25" xfId="0" applyFont="1" applyBorder="1" applyAlignment="1">
      <alignment wrapText="1"/>
    </xf>
    <xf numFmtId="0" fontId="1" fillId="0" borderId="3" xfId="0" applyFont="1" applyBorder="1"/>
    <xf numFmtId="0" fontId="1" fillId="0" borderId="26" xfId="0" applyFont="1" applyBorder="1" applyAlignment="1">
      <alignment wrapText="1"/>
    </xf>
    <xf numFmtId="0" fontId="9" fillId="6" borderId="29" xfId="0" applyFont="1" applyFill="1" applyBorder="1"/>
    <xf numFmtId="0" fontId="10" fillId="6" borderId="29" xfId="0" applyFont="1" applyFill="1" applyBorder="1"/>
    <xf numFmtId="0" fontId="9" fillId="6" borderId="29" xfId="0" applyFont="1" applyFill="1" applyBorder="1" applyAlignment="1">
      <alignment horizontal="center" vertical="center" wrapText="1"/>
    </xf>
    <xf numFmtId="165" fontId="9" fillId="6" borderId="30" xfId="0" applyNumberFormat="1" applyFont="1" applyFill="1" applyBorder="1"/>
    <xf numFmtId="165" fontId="9" fillId="6" borderId="30" xfId="0" applyNumberFormat="1" applyFont="1" applyFill="1" applyBorder="1" applyAlignment="1">
      <alignment horizontal="center"/>
    </xf>
    <xf numFmtId="0" fontId="9" fillId="6" borderId="31" xfId="0" applyFont="1" applyFill="1" applyBorder="1"/>
    <xf numFmtId="3" fontId="9" fillId="0" borderId="29" xfId="0" applyNumberFormat="1" applyFont="1" applyBorder="1" applyProtection="1">
      <protection locked="0"/>
    </xf>
    <xf numFmtId="9" fontId="9" fillId="0" borderId="29" xfId="0" applyNumberFormat="1" applyFont="1" applyBorder="1" applyProtection="1">
      <protection locked="0"/>
    </xf>
    <xf numFmtId="165" fontId="9" fillId="6" borderId="29" xfId="0" applyNumberFormat="1" applyFont="1" applyFill="1" applyBorder="1"/>
    <xf numFmtId="0" fontId="9" fillId="6" borderId="29" xfId="0" applyFont="1" applyFill="1" applyBorder="1" applyAlignment="1">
      <alignment wrapText="1"/>
    </xf>
    <xf numFmtId="0" fontId="0" fillId="7" borderId="0" xfId="0" applyFill="1"/>
    <xf numFmtId="0" fontId="10" fillId="7" borderId="29" xfId="0" applyFont="1" applyFill="1" applyBorder="1" applyProtection="1">
      <protection locked="0"/>
    </xf>
    <xf numFmtId="0" fontId="0" fillId="7" borderId="29" xfId="0" applyFill="1" applyBorder="1" applyAlignment="1" applyProtection="1">
      <alignment vertical="top"/>
      <protection locked="0"/>
    </xf>
    <xf numFmtId="0" fontId="10" fillId="7" borderId="29" xfId="0" applyFont="1" applyFill="1" applyBorder="1" applyAlignment="1" applyProtection="1">
      <alignment horizontal="right"/>
      <protection locked="0"/>
    </xf>
    <xf numFmtId="0" fontId="0" fillId="7" borderId="32" xfId="0" applyFill="1" applyBorder="1"/>
    <xf numFmtId="0" fontId="2" fillId="7" borderId="0" xfId="0" applyFont="1" applyFill="1"/>
    <xf numFmtId="0" fontId="3" fillId="7" borderId="0" xfId="0" applyFont="1" applyFill="1"/>
    <xf numFmtId="0" fontId="1" fillId="7" borderId="0" xfId="0" applyFont="1" applyFill="1"/>
    <xf numFmtId="0" fontId="4" fillId="7" borderId="0" xfId="0" applyFont="1" applyFill="1"/>
    <xf numFmtId="0" fontId="4" fillId="7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4" fillId="7" borderId="19" xfId="0" applyFont="1" applyFill="1" applyBorder="1"/>
    <xf numFmtId="0" fontId="0" fillId="6" borderId="0" xfId="0" applyFill="1"/>
    <xf numFmtId="4" fontId="9" fillId="0" borderId="29" xfId="0" applyNumberFormat="1" applyFont="1" applyBorder="1" applyAlignment="1" applyProtection="1">
      <alignment horizontal="right"/>
      <protection hidden="1"/>
    </xf>
    <xf numFmtId="165" fontId="9" fillId="0" borderId="29" xfId="0" applyNumberFormat="1" applyFont="1" applyBorder="1" applyAlignment="1" applyProtection="1">
      <alignment horizontal="right"/>
      <protection hidden="1"/>
    </xf>
    <xf numFmtId="0" fontId="11" fillId="7" borderId="29" xfId="0" applyFont="1" applyFill="1" applyBorder="1"/>
    <xf numFmtId="0" fontId="0" fillId="7" borderId="29" xfId="0" applyFill="1" applyBorder="1"/>
    <xf numFmtId="0" fontId="11" fillId="7" borderId="29" xfId="0" applyFont="1" applyFill="1" applyBorder="1" applyAlignment="1">
      <alignment horizontal="left"/>
    </xf>
    <xf numFmtId="0" fontId="11" fillId="8" borderId="29" xfId="0" applyFont="1" applyFill="1" applyBorder="1" applyAlignment="1">
      <alignment horizontal="left"/>
    </xf>
    <xf numFmtId="0" fontId="0" fillId="8" borderId="29" xfId="0" applyFill="1" applyBorder="1"/>
    <xf numFmtId="0" fontId="1" fillId="12" borderId="7" xfId="0" applyFont="1" applyFill="1" applyBorder="1"/>
    <xf numFmtId="6" fontId="1" fillId="12" borderId="27" xfId="0" applyNumberFormat="1" applyFont="1" applyFill="1" applyBorder="1"/>
    <xf numFmtId="10" fontId="9" fillId="6" borderId="29" xfId="0" applyNumberFormat="1" applyFont="1" applyFill="1" applyBorder="1" applyAlignment="1">
      <alignment horizontal="left" wrapText="1"/>
    </xf>
    <xf numFmtId="0" fontId="12" fillId="13" borderId="29" xfId="0" applyFont="1" applyFill="1" applyBorder="1" applyAlignment="1">
      <alignment horizontal="center"/>
    </xf>
    <xf numFmtId="0" fontId="8" fillId="13" borderId="28" xfId="0" applyFont="1" applyFill="1" applyBorder="1" applyAlignment="1">
      <alignment horizontal="center" vertical="center"/>
    </xf>
    <xf numFmtId="0" fontId="8" fillId="13" borderId="33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 vertical="center" wrapText="1" indent="2"/>
    </xf>
    <xf numFmtId="0" fontId="6" fillId="5" borderId="5" xfId="0" applyFont="1" applyFill="1" applyBorder="1" applyAlignment="1">
      <alignment horizontal="left" vertical="center" indent="2"/>
    </xf>
    <xf numFmtId="0" fontId="6" fillId="5" borderId="6" xfId="0" applyFont="1" applyFill="1" applyBorder="1" applyAlignment="1">
      <alignment horizontal="left" vertical="center" indent="2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11" borderId="7" xfId="0" applyFont="1" applyFill="1" applyBorder="1"/>
    <xf numFmtId="0" fontId="1" fillId="11" borderId="8" xfId="0" applyFont="1" applyFill="1" applyBorder="1"/>
    <xf numFmtId="0" fontId="1" fillId="11" borderId="9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10" borderId="7" xfId="0" applyFont="1" applyFill="1" applyBorder="1"/>
    <xf numFmtId="0" fontId="1" fillId="10" borderId="8" xfId="0" applyFont="1" applyFill="1" applyBorder="1"/>
    <xf numFmtId="0" fontId="1" fillId="10" borderId="9" xfId="0" applyFont="1" applyFill="1" applyBorder="1"/>
    <xf numFmtId="0" fontId="1" fillId="9" borderId="7" xfId="0" applyFont="1" applyFill="1" applyBorder="1"/>
    <xf numFmtId="0" fontId="1" fillId="9" borderId="8" xfId="0" applyFont="1" applyFill="1" applyBorder="1"/>
    <xf numFmtId="0" fontId="1" fillId="9" borderId="9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D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23</xdr:row>
      <xdr:rowOff>38099</xdr:rowOff>
    </xdr:from>
    <xdr:to>
      <xdr:col>4</xdr:col>
      <xdr:colOff>962025</xdr:colOff>
      <xdr:row>27</xdr:row>
      <xdr:rowOff>68772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B2612A-6B92-59C7-716E-FF9B8FBC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972174"/>
          <a:ext cx="1790700" cy="792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8134-8A20-4529-B25B-B5FEDE2F983E}">
  <sheetPr>
    <pageSetUpPr fitToPage="1"/>
  </sheetPr>
  <dimension ref="A1:DE376"/>
  <sheetViews>
    <sheetView tabSelected="1" workbookViewId="0">
      <selection activeCell="A18" sqref="A18"/>
    </sheetView>
  </sheetViews>
  <sheetFormatPr defaultRowHeight="15" x14ac:dyDescent="0.25"/>
  <cols>
    <col min="1" max="1" width="15.140625" customWidth="1"/>
    <col min="2" max="2" width="32.5703125" customWidth="1"/>
    <col min="3" max="3" width="27.85546875" customWidth="1"/>
    <col min="4" max="4" width="13.7109375" customWidth="1"/>
    <col min="5" max="5" width="14.5703125" customWidth="1"/>
  </cols>
  <sheetData>
    <row r="1" spans="1:109" ht="42" customHeight="1" x14ac:dyDescent="0.25">
      <c r="A1" s="66" t="s">
        <v>0</v>
      </c>
      <c r="B1" s="66"/>
      <c r="C1" s="67"/>
      <c r="D1" s="68"/>
      <c r="E1" s="6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</row>
    <row r="2" spans="1:109" ht="39" customHeight="1" x14ac:dyDescent="0.25">
      <c r="A2" s="66" t="s">
        <v>1</v>
      </c>
      <c r="B2" s="66"/>
      <c r="C2" s="70"/>
      <c r="D2" s="71"/>
      <c r="E2" s="72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</row>
    <row r="3" spans="1:109" ht="50.45" customHeight="1" x14ac:dyDescent="0.25">
      <c r="A3" s="66" t="s">
        <v>2</v>
      </c>
      <c r="B3" s="66"/>
      <c r="C3" s="73"/>
      <c r="D3" s="74"/>
      <c r="E3" s="75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</row>
    <row r="4" spans="1:109" x14ac:dyDescent="0.25"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</row>
    <row r="5" spans="1:109" ht="21" customHeight="1" x14ac:dyDescent="0.25">
      <c r="A5" s="63" t="s">
        <v>3</v>
      </c>
      <c r="B5" s="64"/>
      <c r="C5" s="64"/>
      <c r="D5" s="64"/>
      <c r="E5" s="65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</row>
    <row r="6" spans="1:109" ht="30" x14ac:dyDescent="0.25">
      <c r="A6" s="29" t="s">
        <v>4</v>
      </c>
      <c r="B6" s="29"/>
      <c r="C6" s="30"/>
      <c r="D6" s="31" t="s">
        <v>5</v>
      </c>
      <c r="E6" s="31" t="s">
        <v>6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</row>
    <row r="7" spans="1:109" x14ac:dyDescent="0.25">
      <c r="A7" s="29">
        <v>1</v>
      </c>
      <c r="B7" s="29" t="s">
        <v>7</v>
      </c>
      <c r="C7" s="32"/>
      <c r="D7" s="52">
        <f>Worksheet!E8</f>
        <v>0</v>
      </c>
      <c r="E7" s="53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</row>
    <row r="8" spans="1:109" x14ac:dyDescent="0.25">
      <c r="A8" s="29">
        <v>2</v>
      </c>
      <c r="B8" s="29" t="s">
        <v>8</v>
      </c>
      <c r="C8" s="33"/>
      <c r="D8" s="52">
        <f>Worksheet!E16</f>
        <v>0</v>
      </c>
      <c r="E8" s="53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</row>
    <row r="9" spans="1:109" x14ac:dyDescent="0.25">
      <c r="A9" s="29">
        <v>3</v>
      </c>
      <c r="B9" s="34" t="s">
        <v>9</v>
      </c>
      <c r="C9" s="37"/>
      <c r="D9" s="52">
        <f>Summary!E24</f>
        <v>0</v>
      </c>
      <c r="E9" s="53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</row>
    <row r="10" spans="1:109" x14ac:dyDescent="0.25">
      <c r="A10" s="29">
        <v>4</v>
      </c>
      <c r="B10" s="29" t="s">
        <v>10</v>
      </c>
      <c r="C10" s="32"/>
      <c r="D10" s="52">
        <f>Worksheet!E30</f>
        <v>0</v>
      </c>
      <c r="E10" s="53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</row>
    <row r="11" spans="1:109" x14ac:dyDescent="0.25">
      <c r="A11" s="29">
        <v>5</v>
      </c>
      <c r="B11" s="29" t="s">
        <v>11</v>
      </c>
      <c r="C11" s="32"/>
      <c r="D11" s="52">
        <f>Worksheet!E30</f>
        <v>0</v>
      </c>
      <c r="E11" s="53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</row>
    <row r="12" spans="1:109" x14ac:dyDescent="0.25">
      <c r="A12" s="29">
        <v>6</v>
      </c>
      <c r="B12" s="29" t="s">
        <v>12</v>
      </c>
      <c r="C12" s="32"/>
      <c r="D12" s="52">
        <f>Worksheet!E44</f>
        <v>0</v>
      </c>
      <c r="E12" s="53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</row>
    <row r="13" spans="1:109" x14ac:dyDescent="0.25">
      <c r="A13" s="29">
        <v>7</v>
      </c>
      <c r="B13" s="29" t="s">
        <v>13</v>
      </c>
      <c r="C13" s="32"/>
      <c r="D13" s="52">
        <f>Worksheet!E51</f>
        <v>0</v>
      </c>
      <c r="E13" s="53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</row>
    <row r="14" spans="1:109" x14ac:dyDescent="0.25">
      <c r="A14" s="29">
        <v>8</v>
      </c>
      <c r="B14" s="29" t="s">
        <v>14</v>
      </c>
      <c r="C14" s="32"/>
      <c r="D14" s="52">
        <f>Worksheet!E58</f>
        <v>0</v>
      </c>
      <c r="E14" s="53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</row>
    <row r="15" spans="1:109" x14ac:dyDescent="0.25">
      <c r="A15" s="29">
        <v>9</v>
      </c>
      <c r="B15" s="29" t="s">
        <v>15</v>
      </c>
      <c r="C15" s="32"/>
      <c r="D15" s="52">
        <f>Worksheet!E65</f>
        <v>0</v>
      </c>
      <c r="E15" s="53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</row>
    <row r="16" spans="1:109" x14ac:dyDescent="0.25">
      <c r="A16" s="29">
        <v>10</v>
      </c>
      <c r="B16" s="29" t="s">
        <v>16</v>
      </c>
      <c r="C16" s="32"/>
      <c r="D16" s="52"/>
      <c r="E16" s="53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</row>
    <row r="17" spans="1:109" x14ac:dyDescent="0.25">
      <c r="A17" s="29"/>
      <c r="B17" s="51"/>
      <c r="C17" s="34" t="s">
        <v>17</v>
      </c>
      <c r="D17" s="52">
        <f>SUM(D7:D16)</f>
        <v>0</v>
      </c>
      <c r="E17" s="5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</row>
    <row r="18" spans="1:109" x14ac:dyDescent="0.25">
      <c r="A18" s="30" t="s">
        <v>18</v>
      </c>
      <c r="B18" s="34" t="s">
        <v>19</v>
      </c>
      <c r="C18" s="61" t="s">
        <v>59</v>
      </c>
      <c r="D18" s="35" t="s">
        <v>20</v>
      </c>
      <c r="E18" s="3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</row>
    <row r="19" spans="1:109" x14ac:dyDescent="0.25">
      <c r="A19" s="30"/>
      <c r="B19" s="34" t="s">
        <v>19</v>
      </c>
      <c r="C19" s="38" t="s">
        <v>21</v>
      </c>
      <c r="D19" s="35" t="s">
        <v>20</v>
      </c>
      <c r="E19" s="3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</row>
    <row r="20" spans="1:109" x14ac:dyDescent="0.25">
      <c r="A20" s="40"/>
      <c r="B20" s="40"/>
      <c r="C20" s="41"/>
      <c r="D20" s="42"/>
      <c r="E20" s="4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</row>
    <row r="21" spans="1:109" x14ac:dyDescent="0.25">
      <c r="A21" s="39"/>
      <c r="B21" s="39"/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</row>
    <row r="22" spans="1:109" x14ac:dyDescent="0.25">
      <c r="A22" s="62" t="s">
        <v>22</v>
      </c>
      <c r="B22" s="62"/>
      <c r="C22" s="62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</row>
    <row r="23" spans="1:109" x14ac:dyDescent="0.25">
      <c r="A23" s="54" t="s">
        <v>23</v>
      </c>
      <c r="B23" s="54" t="s">
        <v>24</v>
      </c>
      <c r="C23" s="54" t="s">
        <v>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</row>
    <row r="24" spans="1:109" x14ac:dyDescent="0.25">
      <c r="A24" s="54" t="s">
        <v>26</v>
      </c>
      <c r="B24" s="55"/>
      <c r="C24" s="55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</row>
    <row r="25" spans="1:109" x14ac:dyDescent="0.25">
      <c r="A25" s="56">
        <v>1</v>
      </c>
      <c r="B25" s="55"/>
      <c r="C25" s="55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</row>
    <row r="26" spans="1:109" x14ac:dyDescent="0.25">
      <c r="A26" s="56">
        <v>2</v>
      </c>
      <c r="B26" s="55"/>
      <c r="C26" s="5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</row>
    <row r="27" spans="1:109" x14ac:dyDescent="0.25">
      <c r="A27" s="56" t="s">
        <v>27</v>
      </c>
      <c r="B27" s="55"/>
      <c r="C27" s="5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</row>
    <row r="28" spans="1:109" x14ac:dyDescent="0.25">
      <c r="A28" s="56">
        <v>1</v>
      </c>
      <c r="B28" s="55"/>
      <c r="C28" s="5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</row>
    <row r="29" spans="1:109" x14ac:dyDescent="0.25">
      <c r="A29" s="56">
        <v>2</v>
      </c>
      <c r="B29" s="55"/>
      <c r="C29" s="55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</row>
    <row r="30" spans="1:109" x14ac:dyDescent="0.25">
      <c r="A30" s="57" t="s">
        <v>28</v>
      </c>
      <c r="B30" s="58"/>
      <c r="C30" s="5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</row>
    <row r="31" spans="1:109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</row>
    <row r="32" spans="1:109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</row>
    <row r="33" spans="1:109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</row>
    <row r="34" spans="1:109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</row>
    <row r="35" spans="1:109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</row>
    <row r="36" spans="1:109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</row>
    <row r="37" spans="1:109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</row>
    <row r="38" spans="1:109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</row>
    <row r="39" spans="1:109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</row>
    <row r="40" spans="1:109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</row>
    <row r="41" spans="1:109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</row>
    <row r="42" spans="1:109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</row>
    <row r="43" spans="1:109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</row>
    <row r="44" spans="1:109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</row>
    <row r="45" spans="1:109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</row>
    <row r="46" spans="1:109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</row>
    <row r="47" spans="1:109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</row>
    <row r="48" spans="1:109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</row>
    <row r="49" spans="1:109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</row>
    <row r="50" spans="1:109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</row>
    <row r="51" spans="1:109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</row>
    <row r="52" spans="1:109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</row>
    <row r="53" spans="1:109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</row>
    <row r="54" spans="1:109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</row>
    <row r="55" spans="1:109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</row>
    <row r="56" spans="1:109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</row>
    <row r="57" spans="1:109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</row>
    <row r="58" spans="1:109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</row>
    <row r="59" spans="1:109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</row>
    <row r="60" spans="1:109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</row>
    <row r="61" spans="1:109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</row>
    <row r="62" spans="1:109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</row>
    <row r="63" spans="1:109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</row>
    <row r="64" spans="1:109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</row>
    <row r="65" spans="1:109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</row>
    <row r="66" spans="1:109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</row>
    <row r="67" spans="1:109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</row>
    <row r="68" spans="1:109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</row>
    <row r="69" spans="1:109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</row>
    <row r="70" spans="1:109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</row>
    <row r="71" spans="1:109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</row>
    <row r="72" spans="1:109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</row>
    <row r="73" spans="1:109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</row>
    <row r="74" spans="1:109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</row>
    <row r="75" spans="1:109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</row>
    <row r="76" spans="1:109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</row>
    <row r="77" spans="1:109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</row>
    <row r="78" spans="1:109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</row>
    <row r="79" spans="1:109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</row>
    <row r="80" spans="1:109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</row>
    <row r="81" spans="1:109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</row>
    <row r="82" spans="1:109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</row>
    <row r="83" spans="1:109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</row>
    <row r="84" spans="1:109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</row>
    <row r="85" spans="1:109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</row>
    <row r="86" spans="1:109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</row>
    <row r="87" spans="1:109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</row>
    <row r="88" spans="1:109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</row>
    <row r="89" spans="1:109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</row>
    <row r="90" spans="1:109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</row>
    <row r="91" spans="1:109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</row>
    <row r="92" spans="1:109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</row>
    <row r="93" spans="1:109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</row>
    <row r="94" spans="1:109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</row>
    <row r="95" spans="1:109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</row>
    <row r="96" spans="1:109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</row>
    <row r="97" spans="1:109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</row>
    <row r="98" spans="1:109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</row>
    <row r="99" spans="1:109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</row>
    <row r="100" spans="1:109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</row>
    <row r="101" spans="1:109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</row>
    <row r="102" spans="1:109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</row>
    <row r="103" spans="1:109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</row>
    <row r="104" spans="1:109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</row>
    <row r="105" spans="1:109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</row>
    <row r="106" spans="1:109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</row>
    <row r="107" spans="1:109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</row>
    <row r="108" spans="1:109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</row>
    <row r="109" spans="1:109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</row>
    <row r="110" spans="1:109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</row>
    <row r="111" spans="1:109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</row>
    <row r="112" spans="1:109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</row>
    <row r="113" spans="1:109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</row>
    <row r="114" spans="1:109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</row>
    <row r="115" spans="1:109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</row>
    <row r="116" spans="1:109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</row>
    <row r="117" spans="1:109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</row>
    <row r="118" spans="1:109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</row>
    <row r="119" spans="1:109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</row>
    <row r="120" spans="1:109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</row>
    <row r="121" spans="1:109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</row>
    <row r="122" spans="1:109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</row>
    <row r="123" spans="1:109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</row>
    <row r="124" spans="1:109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</row>
    <row r="125" spans="1:109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</row>
    <row r="126" spans="1:109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</row>
    <row r="127" spans="1:109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</row>
    <row r="128" spans="1:109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</row>
    <row r="129" spans="1:109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</row>
    <row r="130" spans="1:109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</row>
    <row r="131" spans="1:109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</row>
    <row r="132" spans="1:109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</row>
    <row r="133" spans="1:109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</row>
    <row r="134" spans="1:109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</row>
    <row r="135" spans="1:109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</row>
    <row r="136" spans="1:109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</row>
    <row r="137" spans="1:109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</row>
    <row r="138" spans="1:109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</row>
    <row r="139" spans="1:109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</row>
    <row r="140" spans="1:109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</row>
    <row r="141" spans="1:109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</row>
    <row r="142" spans="1:109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</row>
    <row r="143" spans="1:109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</row>
    <row r="144" spans="1:109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</row>
    <row r="145" spans="1:109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</row>
    <row r="146" spans="1:109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</row>
    <row r="147" spans="1:109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</row>
    <row r="148" spans="1:109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</row>
    <row r="149" spans="1:109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</row>
    <row r="150" spans="1:109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</row>
    <row r="151" spans="1:109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</row>
    <row r="152" spans="1:109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</row>
    <row r="153" spans="1:109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</row>
    <row r="154" spans="1:109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</row>
    <row r="155" spans="1:109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</row>
    <row r="156" spans="1:109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</row>
    <row r="157" spans="1:109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</row>
    <row r="158" spans="1:109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</row>
    <row r="159" spans="1:109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</row>
    <row r="160" spans="1:109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</row>
    <row r="161" spans="1:109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</row>
    <row r="162" spans="1:109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</row>
    <row r="163" spans="1:109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</row>
    <row r="164" spans="1:109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</row>
    <row r="165" spans="1:109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</row>
    <row r="166" spans="1:109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</row>
    <row r="167" spans="1:109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</row>
    <row r="168" spans="1:109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</row>
    <row r="169" spans="1:109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</row>
    <row r="170" spans="1:109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</row>
    <row r="171" spans="1:109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</row>
    <row r="172" spans="1:109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</row>
    <row r="173" spans="1:109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</row>
    <row r="174" spans="1:109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</row>
    <row r="175" spans="1:109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</row>
    <row r="176" spans="1:109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</row>
    <row r="177" spans="1:109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</row>
    <row r="178" spans="1:109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</row>
    <row r="179" spans="1:109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</row>
    <row r="180" spans="1:109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</row>
    <row r="181" spans="1:109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</row>
    <row r="182" spans="1:109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</row>
    <row r="183" spans="1:109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</row>
    <row r="184" spans="1:109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</row>
    <row r="185" spans="1:109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</row>
    <row r="186" spans="1:109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</row>
    <row r="187" spans="1:109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</row>
    <row r="188" spans="1:109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</row>
    <row r="189" spans="1:109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</row>
    <row r="190" spans="1:109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</row>
    <row r="191" spans="1:109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</row>
    <row r="192" spans="1:109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</row>
    <row r="193" spans="1:109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</row>
    <row r="194" spans="1:109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</row>
    <row r="195" spans="1:109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</row>
    <row r="196" spans="1:109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</row>
    <row r="197" spans="1:109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</row>
    <row r="198" spans="1:109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</row>
    <row r="199" spans="1:109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</row>
    <row r="200" spans="1:109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</row>
    <row r="201" spans="1:109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</row>
    <row r="202" spans="1:109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</row>
    <row r="203" spans="1:109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</row>
    <row r="204" spans="1:109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</row>
    <row r="205" spans="1:109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</row>
    <row r="206" spans="1:109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</row>
    <row r="207" spans="1:109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</row>
    <row r="208" spans="1:109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</row>
    <row r="209" spans="1:109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</row>
    <row r="210" spans="1:109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</row>
    <row r="211" spans="1:109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</row>
    <row r="212" spans="1:109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</row>
    <row r="213" spans="1:109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</row>
    <row r="214" spans="1:109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</row>
    <row r="215" spans="1:109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</row>
    <row r="216" spans="1:109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</row>
    <row r="217" spans="1:109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</row>
    <row r="218" spans="1:109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</row>
    <row r="219" spans="1:109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</row>
    <row r="220" spans="1:109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</row>
    <row r="221" spans="1:109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</row>
    <row r="222" spans="1:109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</row>
    <row r="223" spans="1:109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</row>
    <row r="224" spans="1:109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</row>
    <row r="225" spans="1:109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</row>
    <row r="226" spans="1:109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</row>
    <row r="227" spans="1:109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</row>
    <row r="228" spans="1:109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</row>
    <row r="229" spans="1:109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</row>
    <row r="230" spans="1:109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</row>
    <row r="231" spans="1:109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</row>
    <row r="232" spans="1:109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</row>
    <row r="233" spans="1:109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</row>
    <row r="234" spans="1:109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</row>
    <row r="235" spans="1:109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</row>
    <row r="236" spans="1:109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</row>
    <row r="237" spans="1:109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</row>
    <row r="238" spans="1:109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</row>
    <row r="239" spans="1:109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</row>
    <row r="240" spans="1:109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</row>
    <row r="241" spans="1:109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</row>
    <row r="242" spans="1:109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</row>
    <row r="243" spans="1:109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</row>
    <row r="244" spans="1:109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</row>
    <row r="245" spans="1:109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</row>
    <row r="246" spans="1:109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</row>
    <row r="247" spans="1:109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</row>
    <row r="248" spans="1:109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</row>
    <row r="249" spans="1:109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</row>
    <row r="250" spans="1:109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</row>
    <row r="251" spans="1:109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</row>
    <row r="252" spans="1:109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</row>
    <row r="253" spans="1:109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</row>
    <row r="254" spans="1:109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</row>
    <row r="255" spans="1:109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</row>
    <row r="256" spans="1:109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</row>
    <row r="257" spans="1:109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</row>
    <row r="258" spans="1:109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</row>
    <row r="259" spans="1:109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</row>
    <row r="260" spans="1:109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</row>
    <row r="261" spans="1:109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</row>
    <row r="262" spans="1:109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</row>
    <row r="263" spans="1:109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</row>
    <row r="264" spans="1:109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</row>
    <row r="265" spans="1:109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</row>
    <row r="266" spans="1:109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</row>
    <row r="267" spans="1:109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</row>
    <row r="268" spans="1:109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</row>
    <row r="269" spans="1:109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</row>
    <row r="270" spans="1:109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</row>
    <row r="271" spans="1:109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</row>
    <row r="272" spans="1:109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</row>
    <row r="273" spans="1:109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</row>
    <row r="274" spans="1:109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</row>
    <row r="275" spans="1:109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</row>
    <row r="276" spans="1:109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</row>
    <row r="277" spans="1:109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</row>
    <row r="278" spans="1:109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</row>
    <row r="279" spans="1:109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</row>
    <row r="280" spans="1:109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</row>
    <row r="281" spans="1:109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</row>
    <row r="282" spans="1:109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</row>
    <row r="283" spans="1:109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</row>
    <row r="284" spans="1:109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</row>
    <row r="285" spans="1:109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</row>
    <row r="286" spans="1:109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</row>
    <row r="287" spans="1:109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</row>
    <row r="288" spans="1:109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</row>
    <row r="289" spans="1:109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</row>
    <row r="290" spans="1:109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</row>
    <row r="291" spans="1:109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</row>
    <row r="292" spans="1:109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</row>
    <row r="293" spans="1:109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</row>
    <row r="294" spans="1:109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</row>
    <row r="295" spans="1:109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</row>
    <row r="296" spans="1:109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</row>
    <row r="297" spans="1:109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</row>
    <row r="298" spans="1:109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</row>
    <row r="299" spans="1:109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</row>
    <row r="300" spans="1:109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</row>
    <row r="301" spans="1:109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</row>
    <row r="302" spans="1:109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</row>
    <row r="303" spans="1:109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</row>
    <row r="304" spans="1:109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</row>
    <row r="305" spans="1:109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</row>
    <row r="306" spans="1:109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</row>
    <row r="307" spans="1:109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</row>
    <row r="308" spans="1:109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</row>
    <row r="309" spans="1:109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</row>
    <row r="310" spans="1:109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</row>
    <row r="311" spans="1:109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</row>
    <row r="312" spans="1:109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</row>
    <row r="313" spans="1:109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</row>
    <row r="314" spans="1:109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</row>
    <row r="315" spans="1:109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</row>
    <row r="316" spans="1:109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</row>
    <row r="317" spans="1:109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</row>
    <row r="318" spans="1:109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</row>
    <row r="319" spans="1:109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</row>
    <row r="320" spans="1:109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</row>
    <row r="321" spans="1:109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</row>
    <row r="322" spans="1:109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</row>
    <row r="323" spans="1:109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</row>
    <row r="324" spans="1:109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</row>
    <row r="325" spans="1:109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</row>
    <row r="326" spans="1:109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</row>
    <row r="327" spans="1:109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</row>
    <row r="328" spans="1:109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</row>
    <row r="329" spans="1:109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</row>
    <row r="330" spans="1:109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</row>
    <row r="331" spans="1:109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</row>
    <row r="332" spans="1:109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</row>
    <row r="333" spans="1:109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</row>
    <row r="334" spans="1:109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</row>
    <row r="335" spans="1:109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</row>
    <row r="336" spans="1:109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</row>
    <row r="337" spans="1:109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</row>
    <row r="338" spans="1:109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</row>
    <row r="339" spans="1:109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</row>
    <row r="340" spans="1:109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</row>
    <row r="341" spans="1:109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</row>
    <row r="342" spans="1:109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</row>
    <row r="343" spans="1:109" x14ac:dyDescent="0.25"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</row>
    <row r="344" spans="1:109" x14ac:dyDescent="0.25"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</row>
    <row r="345" spans="1:109" x14ac:dyDescent="0.25"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</row>
    <row r="346" spans="1:109" x14ac:dyDescent="0.25"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</row>
    <row r="347" spans="1:109" x14ac:dyDescent="0.25"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</row>
    <row r="348" spans="1:109" x14ac:dyDescent="0.25"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</row>
    <row r="349" spans="1:109" x14ac:dyDescent="0.25"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</row>
    <row r="350" spans="1:109" x14ac:dyDescent="0.25"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</row>
    <row r="351" spans="1:109" x14ac:dyDescent="0.25"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</row>
    <row r="352" spans="1:109" x14ac:dyDescent="0.25"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</row>
    <row r="353" spans="6:109" x14ac:dyDescent="0.25"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</row>
    <row r="354" spans="6:109" x14ac:dyDescent="0.25"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</row>
    <row r="355" spans="6:109" x14ac:dyDescent="0.25"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</row>
    <row r="356" spans="6:109" x14ac:dyDescent="0.25"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</row>
    <row r="357" spans="6:109" x14ac:dyDescent="0.25"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</row>
    <row r="358" spans="6:109" x14ac:dyDescent="0.25"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</row>
    <row r="359" spans="6:109" x14ac:dyDescent="0.25"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</row>
    <row r="360" spans="6:109" x14ac:dyDescent="0.25"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</row>
    <row r="361" spans="6:109" x14ac:dyDescent="0.25"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</row>
    <row r="362" spans="6:109" x14ac:dyDescent="0.25"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</row>
    <row r="363" spans="6:109" x14ac:dyDescent="0.25"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</row>
    <row r="364" spans="6:109" x14ac:dyDescent="0.25"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</row>
    <row r="365" spans="6:109" x14ac:dyDescent="0.25"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</row>
    <row r="366" spans="6:109" x14ac:dyDescent="0.25"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</row>
    <row r="367" spans="6:109" x14ac:dyDescent="0.25"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</row>
    <row r="368" spans="6:109" x14ac:dyDescent="0.25"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</row>
    <row r="369" spans="6:109" x14ac:dyDescent="0.25"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</row>
    <row r="370" spans="6:109" x14ac:dyDescent="0.25"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</row>
    <row r="371" spans="6:109" x14ac:dyDescent="0.25"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</row>
    <row r="372" spans="6:109" x14ac:dyDescent="0.25"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</row>
    <row r="373" spans="6:109" x14ac:dyDescent="0.25"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</row>
    <row r="374" spans="6:109" x14ac:dyDescent="0.25"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</row>
    <row r="375" spans="6:109" x14ac:dyDescent="0.25"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</row>
    <row r="376" spans="6:109" x14ac:dyDescent="0.25"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</row>
  </sheetData>
  <mergeCells count="8">
    <mergeCell ref="A22:C22"/>
    <mergeCell ref="A5:E5"/>
    <mergeCell ref="A1:B1"/>
    <mergeCell ref="A2:B2"/>
    <mergeCell ref="A3:B3"/>
    <mergeCell ref="C1:E1"/>
    <mergeCell ref="C2:E2"/>
    <mergeCell ref="C3:E3"/>
  </mergeCells>
  <pageMargins left="0.7" right="0.7" top="0.75" bottom="0.75" header="0.3" footer="0.3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F189-4198-45CB-86DD-668556C01E69}">
  <sheetPr>
    <pageSetUpPr fitToPage="1"/>
  </sheetPr>
  <dimension ref="A1:CL401"/>
  <sheetViews>
    <sheetView workbookViewId="0">
      <selection activeCell="A2" sqref="A2:E2"/>
    </sheetView>
  </sheetViews>
  <sheetFormatPr defaultColWidth="9.140625" defaultRowHeight="15.75" x14ac:dyDescent="0.25"/>
  <cols>
    <col min="1" max="1" width="49.85546875" style="1" customWidth="1"/>
    <col min="2" max="2" width="18" style="1" customWidth="1"/>
    <col min="3" max="3" width="19" style="1" customWidth="1"/>
    <col min="4" max="4" width="19.28515625" style="1" customWidth="1"/>
    <col min="5" max="5" width="22.42578125" style="1" customWidth="1"/>
    <col min="6" max="16384" width="9.140625" style="1"/>
  </cols>
  <sheetData>
    <row r="1" spans="1:90" ht="20.25" x14ac:dyDescent="0.3">
      <c r="A1" s="76" t="s">
        <v>29</v>
      </c>
      <c r="B1" s="77"/>
      <c r="C1" s="77"/>
      <c r="D1" s="77"/>
      <c r="E1" s="78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</row>
    <row r="2" spans="1:90" ht="70.5" customHeight="1" thickBot="1" x14ac:dyDescent="0.3">
      <c r="A2" s="79" t="s">
        <v>30</v>
      </c>
      <c r="B2" s="80"/>
      <c r="C2" s="80"/>
      <c r="D2" s="80"/>
      <c r="E2" s="81"/>
      <c r="F2" s="46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</row>
    <row r="3" spans="1:90" ht="16.5" thickBot="1" x14ac:dyDescent="0.3">
      <c r="A3" s="82" t="s">
        <v>31</v>
      </c>
      <c r="B3" s="83"/>
      <c r="C3" s="83"/>
      <c r="D3" s="83"/>
      <c r="E3" s="84"/>
      <c r="F3" s="47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</row>
    <row r="4" spans="1:90" x14ac:dyDescent="0.25">
      <c r="A4" s="2" t="s">
        <v>32</v>
      </c>
      <c r="B4" s="3" t="s">
        <v>33</v>
      </c>
      <c r="C4" s="3" t="s">
        <v>34</v>
      </c>
      <c r="D4" s="4" t="s">
        <v>35</v>
      </c>
      <c r="E4" s="5" t="s">
        <v>28</v>
      </c>
      <c r="F4" s="47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</row>
    <row r="5" spans="1:90" x14ac:dyDescent="0.25">
      <c r="A5" s="6" t="s">
        <v>36</v>
      </c>
      <c r="B5" s="7"/>
      <c r="C5" s="8"/>
      <c r="D5" s="9"/>
      <c r="E5" s="10">
        <f>SUM(B5:D5)</f>
        <v>0</v>
      </c>
      <c r="F5" s="48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</row>
    <row r="6" spans="1:90" x14ac:dyDescent="0.25">
      <c r="A6" s="11"/>
      <c r="B6" s="7"/>
      <c r="C6" s="8"/>
      <c r="D6" s="9"/>
      <c r="E6" s="10">
        <f>SUM(B6:D6)</f>
        <v>0</v>
      </c>
      <c r="F6" s="48" t="s">
        <v>37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</row>
    <row r="7" spans="1:90" x14ac:dyDescent="0.25">
      <c r="A7" s="11" t="s">
        <v>36</v>
      </c>
      <c r="B7" s="7"/>
      <c r="C7" s="8"/>
      <c r="D7" s="9"/>
      <c r="E7" s="10">
        <f>SUM(B7:D7)</f>
        <v>0</v>
      </c>
      <c r="F7" s="49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</row>
    <row r="8" spans="1:90" ht="16.5" thickBot="1" x14ac:dyDescent="0.3">
      <c r="A8" s="12" t="s">
        <v>38</v>
      </c>
      <c r="B8" s="13">
        <f>SUM(PA_GRANT_FUNDS)</f>
        <v>0</v>
      </c>
      <c r="C8" s="13">
        <f>SUM(PA_CASH_MATCH)</f>
        <v>0</v>
      </c>
      <c r="D8" s="14">
        <f>SUM(PA_IN_KIND_MATCH)</f>
        <v>0</v>
      </c>
      <c r="E8" s="15"/>
      <c r="F8" s="4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</row>
    <row r="9" spans="1:90" ht="16.5" thickBot="1" x14ac:dyDescent="0.3">
      <c r="A9" s="85" t="s">
        <v>36</v>
      </c>
      <c r="B9" s="86"/>
      <c r="C9" s="86"/>
      <c r="D9" s="86"/>
      <c r="E9" s="86"/>
      <c r="F9" s="4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</row>
    <row r="10" spans="1:90" ht="16.5" thickBot="1" x14ac:dyDescent="0.3">
      <c r="A10" s="87" t="s">
        <v>39</v>
      </c>
      <c r="B10" s="88"/>
      <c r="C10" s="88"/>
      <c r="D10" s="88"/>
      <c r="E10" s="89"/>
      <c r="F10" s="4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</row>
    <row r="11" spans="1:90" x14ac:dyDescent="0.25">
      <c r="A11" s="95" t="s">
        <v>40</v>
      </c>
      <c r="B11" s="96"/>
      <c r="C11" s="96"/>
      <c r="D11" s="96"/>
      <c r="E11" s="97"/>
      <c r="F11" s="5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</row>
    <row r="12" spans="1:90" x14ac:dyDescent="0.25">
      <c r="A12" s="16" t="s">
        <v>32</v>
      </c>
      <c r="B12" s="17" t="s">
        <v>33</v>
      </c>
      <c r="C12" s="3" t="s">
        <v>34</v>
      </c>
      <c r="D12" s="4" t="s">
        <v>35</v>
      </c>
      <c r="E12" s="5" t="s">
        <v>28</v>
      </c>
      <c r="F12" s="4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</row>
    <row r="13" spans="1:90" x14ac:dyDescent="0.25">
      <c r="A13" s="18" t="s">
        <v>36</v>
      </c>
      <c r="B13" s="7"/>
      <c r="C13" s="8"/>
      <c r="D13" s="9"/>
      <c r="E13" s="10">
        <f>SUM(B13:D13)</f>
        <v>0</v>
      </c>
      <c r="F13" s="48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</row>
    <row r="14" spans="1:90" x14ac:dyDescent="0.25">
      <c r="A14" s="18"/>
      <c r="B14" s="7"/>
      <c r="C14" s="8"/>
      <c r="D14" s="9"/>
      <c r="E14" s="10">
        <f>SUM(B14:D14)</f>
        <v>0</v>
      </c>
      <c r="F14" s="48" t="s">
        <v>37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</row>
    <row r="15" spans="1:90" x14ac:dyDescent="0.25">
      <c r="A15" s="18" t="s">
        <v>36</v>
      </c>
      <c r="B15" s="7"/>
      <c r="C15" s="8"/>
      <c r="D15" s="9"/>
      <c r="E15" s="10">
        <f>SUM(B15:D15)</f>
        <v>0</v>
      </c>
      <c r="F15" s="48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</row>
    <row r="16" spans="1:90" ht="16.5" thickBot="1" x14ac:dyDescent="0.3">
      <c r="A16" s="12" t="s">
        <v>41</v>
      </c>
      <c r="B16" s="13">
        <f>SUM(PP_GRANT_FUNDS)</f>
        <v>0</v>
      </c>
      <c r="C16" s="13">
        <f>SUM(PP_CASH_MATCH)</f>
        <v>0</v>
      </c>
      <c r="D16" s="14">
        <f>SUM(PP_IN_KIND_MATCH)</f>
        <v>0</v>
      </c>
      <c r="E16" s="15">
        <f>SUM(B16:D16)</f>
        <v>0</v>
      </c>
      <c r="F16" s="47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</row>
    <row r="17" spans="1:90" ht="16.5" thickBot="1" x14ac:dyDescent="0.3">
      <c r="A17" s="85" t="s">
        <v>36</v>
      </c>
      <c r="B17" s="86"/>
      <c r="C17" s="86"/>
      <c r="D17" s="86"/>
      <c r="E17" s="86"/>
      <c r="F17" s="47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</row>
    <row r="18" spans="1:90" ht="16.5" thickBot="1" x14ac:dyDescent="0.3">
      <c r="A18" s="104" t="s">
        <v>42</v>
      </c>
      <c r="B18" s="105"/>
      <c r="C18" s="105"/>
      <c r="D18" s="105"/>
      <c r="E18" s="106"/>
      <c r="F18" s="47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</row>
    <row r="19" spans="1:90" x14ac:dyDescent="0.25">
      <c r="A19" s="16" t="s">
        <v>32</v>
      </c>
      <c r="B19" s="17" t="s">
        <v>33</v>
      </c>
      <c r="C19" s="3" t="s">
        <v>34</v>
      </c>
      <c r="D19" s="4" t="s">
        <v>35</v>
      </c>
      <c r="E19" s="5" t="s">
        <v>28</v>
      </c>
      <c r="F19" s="47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</row>
    <row r="20" spans="1:90" x14ac:dyDescent="0.25">
      <c r="A20" s="18" t="s">
        <v>36</v>
      </c>
      <c r="B20" s="7" t="s">
        <v>36</v>
      </c>
      <c r="C20" s="8" t="s">
        <v>36</v>
      </c>
      <c r="D20" s="9" t="s">
        <v>36</v>
      </c>
      <c r="E20" s="10">
        <f>SUM(B20:D20)</f>
        <v>0</v>
      </c>
      <c r="F20" s="48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</row>
    <row r="21" spans="1:90" x14ac:dyDescent="0.25">
      <c r="A21" s="18"/>
      <c r="B21" s="7"/>
      <c r="C21" s="8"/>
      <c r="D21" s="9"/>
      <c r="E21" s="10">
        <f>SUM(B21:D21)</f>
        <v>0</v>
      </c>
      <c r="F21" s="48" t="s">
        <v>37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</row>
    <row r="22" spans="1:90" x14ac:dyDescent="0.25">
      <c r="A22" s="18" t="s">
        <v>36</v>
      </c>
      <c r="B22" s="7" t="s">
        <v>36</v>
      </c>
      <c r="C22" s="8" t="s">
        <v>36</v>
      </c>
      <c r="D22" s="9" t="s">
        <v>36</v>
      </c>
      <c r="E22" s="10">
        <f>SUM(B22:D22)</f>
        <v>0</v>
      </c>
      <c r="F22" s="48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</row>
    <row r="23" spans="1:90" ht="16.5" thickBot="1" x14ac:dyDescent="0.3">
      <c r="A23" s="12" t="s">
        <v>43</v>
      </c>
      <c r="B23" s="13">
        <f>SUM(PT_GRANT_FUNDS)</f>
        <v>0</v>
      </c>
      <c r="C23" s="13">
        <f>SUM(PT_CASH_MATCH)</f>
        <v>0</v>
      </c>
      <c r="D23" s="14">
        <f>SUM(PT_IN_KIND_MATCH)</f>
        <v>0</v>
      </c>
      <c r="E23" s="15">
        <f>SUM(B23:D23)</f>
        <v>0</v>
      </c>
      <c r="F23" s="47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</row>
    <row r="24" spans="1:90" ht="16.5" thickBot="1" x14ac:dyDescent="0.3">
      <c r="A24" s="85" t="s">
        <v>36</v>
      </c>
      <c r="B24" s="86"/>
      <c r="C24" s="86"/>
      <c r="D24" s="86"/>
      <c r="E24" s="86"/>
      <c r="F24" s="47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</row>
    <row r="25" spans="1:90" ht="16.5" thickBot="1" x14ac:dyDescent="0.3">
      <c r="A25" s="98" t="s">
        <v>44</v>
      </c>
      <c r="B25" s="99"/>
      <c r="C25" s="99"/>
      <c r="D25" s="99"/>
      <c r="E25" s="100"/>
      <c r="F25" s="47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</row>
    <row r="26" spans="1:90" x14ac:dyDescent="0.25">
      <c r="A26" s="16" t="s">
        <v>32</v>
      </c>
      <c r="B26" s="17" t="s">
        <v>33</v>
      </c>
      <c r="C26" s="3" t="s">
        <v>34</v>
      </c>
      <c r="D26" s="4" t="s">
        <v>35</v>
      </c>
      <c r="E26" s="5" t="s">
        <v>28</v>
      </c>
      <c r="F26" s="47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</row>
    <row r="27" spans="1:90" x14ac:dyDescent="0.25">
      <c r="A27" s="18" t="s">
        <v>36</v>
      </c>
      <c r="B27" s="7" t="s">
        <v>36</v>
      </c>
      <c r="C27" s="8" t="s">
        <v>36</v>
      </c>
      <c r="D27" s="9" t="s">
        <v>36</v>
      </c>
      <c r="E27" s="10">
        <f>SUM(B27:D27)</f>
        <v>0</v>
      </c>
      <c r="F27" s="48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</row>
    <row r="28" spans="1:90" x14ac:dyDescent="0.25">
      <c r="A28" s="18"/>
      <c r="B28" s="7"/>
      <c r="C28" s="8"/>
      <c r="D28" s="9"/>
      <c r="E28" s="10">
        <f>SUM(B28:D28)</f>
        <v>0</v>
      </c>
      <c r="F28" s="48" t="s">
        <v>37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</row>
    <row r="29" spans="1:90" x14ac:dyDescent="0.25">
      <c r="A29" s="18" t="s">
        <v>36</v>
      </c>
      <c r="B29" s="7" t="s">
        <v>36</v>
      </c>
      <c r="C29" s="8"/>
      <c r="D29" s="9" t="s">
        <v>36</v>
      </c>
      <c r="E29" s="10">
        <f>SUM(B29:D29)</f>
        <v>0</v>
      </c>
      <c r="F29" s="48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ht="16.5" thickBot="1" x14ac:dyDescent="0.3">
      <c r="A30" s="12" t="s">
        <v>45</v>
      </c>
      <c r="B30" s="13">
        <f>SUM(OFSP_GRANT_FUNDS)</f>
        <v>0</v>
      </c>
      <c r="C30" s="13">
        <f>SUM(OFSP_CASH_MATCH)</f>
        <v>0</v>
      </c>
      <c r="D30" s="14">
        <f>SUM(OFSP_IN_KIND_MATCH)</f>
        <v>0</v>
      </c>
      <c r="E30" s="15">
        <f>SUM(B30:D30)</f>
        <v>0</v>
      </c>
      <c r="F30" s="47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</row>
    <row r="31" spans="1:90" ht="16.5" thickBot="1" x14ac:dyDescent="0.3">
      <c r="A31" s="85" t="s">
        <v>36</v>
      </c>
      <c r="B31" s="86"/>
      <c r="C31" s="86"/>
      <c r="D31" s="86"/>
      <c r="E31" s="86"/>
      <c r="F31" s="47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</row>
    <row r="32" spans="1:90" ht="16.5" thickBot="1" x14ac:dyDescent="0.3">
      <c r="A32" s="101" t="s">
        <v>46</v>
      </c>
      <c r="B32" s="102"/>
      <c r="C32" s="102"/>
      <c r="D32" s="102"/>
      <c r="E32" s="103"/>
      <c r="F32" s="47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</row>
    <row r="33" spans="1:90" x14ac:dyDescent="0.25">
      <c r="A33" s="16" t="s">
        <v>32</v>
      </c>
      <c r="B33" s="17" t="s">
        <v>33</v>
      </c>
      <c r="C33" s="3" t="s">
        <v>34</v>
      </c>
      <c r="D33" s="4" t="s">
        <v>35</v>
      </c>
      <c r="E33" s="5" t="s">
        <v>28</v>
      </c>
      <c r="F33" s="47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</row>
    <row r="34" spans="1:90" x14ac:dyDescent="0.25">
      <c r="A34" s="18" t="s">
        <v>36</v>
      </c>
      <c r="B34" s="7" t="s">
        <v>36</v>
      </c>
      <c r="C34" s="8" t="s">
        <v>36</v>
      </c>
      <c r="D34" s="9" t="s">
        <v>36</v>
      </c>
      <c r="E34" s="10">
        <f>SUM(B34:D34)</f>
        <v>0</v>
      </c>
      <c r="F34" s="48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</row>
    <row r="35" spans="1:90" x14ac:dyDescent="0.25">
      <c r="A35" s="18"/>
      <c r="B35" s="7"/>
      <c r="C35" s="8"/>
      <c r="D35" s="9"/>
      <c r="E35" s="10">
        <f>SUM(B35:D35)</f>
        <v>0</v>
      </c>
      <c r="F35" s="48" t="s">
        <v>37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</row>
    <row r="36" spans="1:90" x14ac:dyDescent="0.25">
      <c r="A36" s="18" t="s">
        <v>36</v>
      </c>
      <c r="B36" s="7" t="s">
        <v>36</v>
      </c>
      <c r="C36" s="8" t="s">
        <v>36</v>
      </c>
      <c r="D36" s="9" t="s">
        <v>36</v>
      </c>
      <c r="E36" s="10">
        <f>SUM(B36:D36)</f>
        <v>0</v>
      </c>
      <c r="F36" s="48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</row>
    <row r="37" spans="1:90" ht="16.5" thickBot="1" x14ac:dyDescent="0.3">
      <c r="A37" s="12" t="s">
        <v>47</v>
      </c>
      <c r="B37" s="13">
        <f>SUM(OFSO_GRANT_FUNDS)</f>
        <v>0</v>
      </c>
      <c r="C37" s="13">
        <f>SUM(OFSO_CASH_MATCH)</f>
        <v>0</v>
      </c>
      <c r="D37" s="14">
        <f>SUM(OFSO_IN_KIND_MATCH)</f>
        <v>0</v>
      </c>
      <c r="E37" s="15">
        <f>SUM(B37:D37)</f>
        <v>0</v>
      </c>
      <c r="F37" s="47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</row>
    <row r="38" spans="1:90" ht="16.5" thickBot="1" x14ac:dyDescent="0.3">
      <c r="A38" s="85" t="s">
        <v>36</v>
      </c>
      <c r="B38" s="86"/>
      <c r="C38" s="86"/>
      <c r="D38" s="86"/>
      <c r="E38" s="86"/>
      <c r="F38" s="47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</row>
    <row r="39" spans="1:90" ht="16.5" thickBot="1" x14ac:dyDescent="0.3">
      <c r="A39" s="90" t="s">
        <v>48</v>
      </c>
      <c r="B39" s="91"/>
      <c r="C39" s="91"/>
      <c r="D39" s="91"/>
      <c r="E39" s="92"/>
      <c r="F39" s="47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</row>
    <row r="40" spans="1:90" x14ac:dyDescent="0.25">
      <c r="A40" s="16" t="s">
        <v>32</v>
      </c>
      <c r="B40" s="17" t="s">
        <v>33</v>
      </c>
      <c r="C40" s="3" t="s">
        <v>34</v>
      </c>
      <c r="D40" s="4" t="s">
        <v>35</v>
      </c>
      <c r="E40" s="5" t="s">
        <v>28</v>
      </c>
      <c r="F40" s="47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</row>
    <row r="41" spans="1:90" x14ac:dyDescent="0.25">
      <c r="A41" s="18" t="s">
        <v>36</v>
      </c>
      <c r="B41" s="7"/>
      <c r="C41" s="8" t="s">
        <v>36</v>
      </c>
      <c r="D41" s="9" t="s">
        <v>36</v>
      </c>
      <c r="E41" s="10">
        <f>SUM(B41:D41)</f>
        <v>0</v>
      </c>
      <c r="F41" s="48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</row>
    <row r="42" spans="1:90" x14ac:dyDescent="0.25">
      <c r="A42" s="18"/>
      <c r="B42" s="7"/>
      <c r="C42" s="8"/>
      <c r="D42" s="9"/>
      <c r="E42" s="10">
        <f>SUM(B42:D42)</f>
        <v>0</v>
      </c>
      <c r="F42" s="48" t="s">
        <v>37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</row>
    <row r="43" spans="1:90" x14ac:dyDescent="0.25">
      <c r="A43" s="18" t="s">
        <v>36</v>
      </c>
      <c r="B43" s="7" t="s">
        <v>36</v>
      </c>
      <c r="C43" s="8" t="s">
        <v>36</v>
      </c>
      <c r="D43" s="9" t="s">
        <v>36</v>
      </c>
      <c r="E43" s="10">
        <f>SUM(B43:D43)</f>
        <v>0</v>
      </c>
      <c r="F43" s="48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</row>
    <row r="44" spans="1:90" ht="16.5" thickBot="1" x14ac:dyDescent="0.3">
      <c r="A44" s="12" t="s">
        <v>49</v>
      </c>
      <c r="B44" s="13">
        <f>SUM(SR_GRANT_FUNDS)</f>
        <v>0</v>
      </c>
      <c r="C44" s="13">
        <f>SUM(SR_CASH_MATCH)</f>
        <v>0</v>
      </c>
      <c r="D44" s="14">
        <f>SUM(SR_IN_KIND_MATCH)</f>
        <v>0</v>
      </c>
      <c r="E44" s="15">
        <f>SUM(B44:D44)</f>
        <v>0</v>
      </c>
      <c r="F44" s="47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</row>
    <row r="45" spans="1:90" ht="16.5" thickBot="1" x14ac:dyDescent="0.3">
      <c r="A45" s="85" t="s">
        <v>36</v>
      </c>
      <c r="B45" s="86"/>
      <c r="C45" s="86"/>
      <c r="D45" s="86"/>
      <c r="E45" s="86"/>
      <c r="F45" s="47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</row>
    <row r="46" spans="1:90" ht="16.5" thickBot="1" x14ac:dyDescent="0.3">
      <c r="A46" s="98" t="s">
        <v>50</v>
      </c>
      <c r="B46" s="99"/>
      <c r="C46" s="99"/>
      <c r="D46" s="99"/>
      <c r="E46" s="100"/>
      <c r="F46" s="47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</row>
    <row r="47" spans="1:90" x14ac:dyDescent="0.25">
      <c r="A47" s="16" t="s">
        <v>32</v>
      </c>
      <c r="B47" s="19" t="s">
        <v>33</v>
      </c>
      <c r="C47" s="20" t="s">
        <v>34</v>
      </c>
      <c r="D47" s="21" t="s">
        <v>35</v>
      </c>
      <c r="E47" s="22" t="s">
        <v>28</v>
      </c>
      <c r="F47" s="47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</row>
    <row r="48" spans="1:90" x14ac:dyDescent="0.25">
      <c r="A48" s="18" t="s">
        <v>36</v>
      </c>
      <c r="B48" s="7"/>
      <c r="C48" s="8" t="s">
        <v>36</v>
      </c>
      <c r="D48" s="9" t="s">
        <v>36</v>
      </c>
      <c r="E48" s="10">
        <f>SUM(B48:D48)</f>
        <v>0</v>
      </c>
      <c r="F48" s="48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</row>
    <row r="49" spans="1:90" x14ac:dyDescent="0.25">
      <c r="A49" s="18"/>
      <c r="B49" s="7"/>
      <c r="C49" s="8"/>
      <c r="D49" s="9"/>
      <c r="E49" s="10">
        <f>SUM(B49:D49)</f>
        <v>0</v>
      </c>
      <c r="F49" s="48" t="s">
        <v>37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</row>
    <row r="50" spans="1:90" x14ac:dyDescent="0.25">
      <c r="A50" s="18" t="s">
        <v>36</v>
      </c>
      <c r="B50" s="7"/>
      <c r="C50" s="8" t="s">
        <v>36</v>
      </c>
      <c r="D50" s="9" t="s">
        <v>36</v>
      </c>
      <c r="E50" s="10">
        <f>SUM(B50:D50)</f>
        <v>0</v>
      </c>
      <c r="F50" s="48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</row>
    <row r="51" spans="1:90" ht="16.5" thickBot="1" x14ac:dyDescent="0.3">
      <c r="A51" s="23" t="s">
        <v>51</v>
      </c>
      <c r="B51" s="24">
        <f>SUM(TVL_GRANT_FUNDS)</f>
        <v>0</v>
      </c>
      <c r="C51" s="13">
        <f>SUM(TVL_CASH_MATCH)</f>
        <v>0</v>
      </c>
      <c r="D51" s="14">
        <f>SUM(TVL_IN_KIND_MATCH)</f>
        <v>0</v>
      </c>
      <c r="E51" s="15">
        <f>SUM(B51:D51)</f>
        <v>0</v>
      </c>
      <c r="F51" s="47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</row>
    <row r="52" spans="1:90" ht="16.5" thickBot="1" x14ac:dyDescent="0.3">
      <c r="A52" s="85" t="s">
        <v>36</v>
      </c>
      <c r="B52" s="86"/>
      <c r="C52" s="86"/>
      <c r="D52" s="86"/>
      <c r="E52" s="8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</row>
    <row r="53" spans="1:90" ht="16.5" thickBot="1" x14ac:dyDescent="0.3">
      <c r="A53" s="101" t="s">
        <v>52</v>
      </c>
      <c r="B53" s="102"/>
      <c r="C53" s="102"/>
      <c r="D53" s="102"/>
      <c r="E53" s="103"/>
      <c r="F53" s="47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</row>
    <row r="54" spans="1:90" x14ac:dyDescent="0.25">
      <c r="A54" s="16" t="s">
        <v>32</v>
      </c>
      <c r="B54" s="17" t="s">
        <v>33</v>
      </c>
      <c r="C54" s="3" t="s">
        <v>34</v>
      </c>
      <c r="D54" s="4" t="s">
        <v>35</v>
      </c>
      <c r="E54" s="5" t="s">
        <v>28</v>
      </c>
      <c r="F54" s="47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</row>
    <row r="55" spans="1:90" x14ac:dyDescent="0.25">
      <c r="A55" s="18" t="s">
        <v>36</v>
      </c>
      <c r="B55" s="7"/>
      <c r="C55" s="8" t="s">
        <v>36</v>
      </c>
      <c r="D55" s="9" t="s">
        <v>36</v>
      </c>
      <c r="E55" s="10">
        <f>SUM(B55:D55)</f>
        <v>0</v>
      </c>
      <c r="F55" s="48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</row>
    <row r="56" spans="1:90" x14ac:dyDescent="0.25">
      <c r="A56" s="18"/>
      <c r="B56" s="7"/>
      <c r="C56" s="8"/>
      <c r="D56" s="9"/>
      <c r="E56" s="10">
        <f>SUM(B56:D56)</f>
        <v>0</v>
      </c>
      <c r="F56" s="48" t="s">
        <v>37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</row>
    <row r="57" spans="1:90" x14ac:dyDescent="0.25">
      <c r="A57" s="18" t="s">
        <v>36</v>
      </c>
      <c r="B57" s="7" t="s">
        <v>36</v>
      </c>
      <c r="C57" s="8" t="s">
        <v>36</v>
      </c>
      <c r="D57" s="9" t="s">
        <v>36</v>
      </c>
      <c r="E57" s="10">
        <f>SUM(B57:D57)</f>
        <v>0</v>
      </c>
      <c r="F57" s="48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</row>
    <row r="58" spans="1:90" ht="16.5" thickBot="1" x14ac:dyDescent="0.3">
      <c r="A58" s="12" t="s">
        <v>53</v>
      </c>
      <c r="B58" s="13">
        <f>SUM(MKTG_GRANT_FUNDS)</f>
        <v>0</v>
      </c>
      <c r="C58" s="13">
        <f>SUM(MKTG_CASH_MATCH)</f>
        <v>0</v>
      </c>
      <c r="D58" s="14">
        <f>SUM(MKTG_IN_KIND_MATCH)</f>
        <v>0</v>
      </c>
      <c r="E58" s="15">
        <f>SUM(B58:D58)</f>
        <v>0</v>
      </c>
      <c r="F58" s="47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</row>
    <row r="59" spans="1:90" ht="16.5" thickBot="1" x14ac:dyDescent="0.3">
      <c r="A59" s="85" t="s">
        <v>36</v>
      </c>
      <c r="B59" s="86"/>
      <c r="C59" s="86"/>
      <c r="D59" s="86"/>
      <c r="E59" s="86"/>
      <c r="F59" s="47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</row>
    <row r="60" spans="1:90" ht="16.5" thickBot="1" x14ac:dyDescent="0.3">
      <c r="A60" s="90" t="s">
        <v>54</v>
      </c>
      <c r="B60" s="91"/>
      <c r="C60" s="91"/>
      <c r="D60" s="91"/>
      <c r="E60" s="92"/>
      <c r="F60" s="47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</row>
    <row r="61" spans="1:90" x14ac:dyDescent="0.25">
      <c r="A61" s="16" t="s">
        <v>32</v>
      </c>
      <c r="B61" s="17" t="s">
        <v>33</v>
      </c>
      <c r="C61" s="3" t="s">
        <v>34</v>
      </c>
      <c r="D61" s="4" t="s">
        <v>35</v>
      </c>
      <c r="E61" s="5" t="s">
        <v>28</v>
      </c>
      <c r="F61" s="47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</row>
    <row r="62" spans="1:90" x14ac:dyDescent="0.25">
      <c r="A62" s="18" t="s">
        <v>36</v>
      </c>
      <c r="B62" s="7"/>
      <c r="C62" s="8"/>
      <c r="D62" s="9"/>
      <c r="E62" s="10">
        <f>SUM(B62:D62)</f>
        <v>0</v>
      </c>
      <c r="F62" s="48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</row>
    <row r="63" spans="1:90" x14ac:dyDescent="0.25">
      <c r="A63" s="18"/>
      <c r="B63" s="7"/>
      <c r="C63" s="8"/>
      <c r="D63" s="9"/>
      <c r="E63" s="10">
        <f>SUM(B63:D63)</f>
        <v>0</v>
      </c>
      <c r="F63" s="48" t="s">
        <v>37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</row>
    <row r="64" spans="1:90" x14ac:dyDescent="0.25">
      <c r="A64" s="18" t="s">
        <v>36</v>
      </c>
      <c r="B64" s="7"/>
      <c r="C64" s="8"/>
      <c r="D64" s="9"/>
      <c r="E64" s="10">
        <f>SUM(B64:D64)</f>
        <v>0</v>
      </c>
      <c r="F64" s="48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</row>
    <row r="65" spans="1:90" ht="16.5" thickBot="1" x14ac:dyDescent="0.3">
      <c r="A65" s="12" t="s">
        <v>55</v>
      </c>
      <c r="B65" s="13">
        <f>SUM(RPE_GRANT_FUNDS)</f>
        <v>0</v>
      </c>
      <c r="C65" s="13">
        <f>SUM(RPE_CASH_MATCH)</f>
        <v>0</v>
      </c>
      <c r="D65" s="14">
        <f>SUM(RPE_IN_KIND_MATCH)</f>
        <v>0</v>
      </c>
      <c r="E65" s="15">
        <f>SUM(B65:D65)</f>
        <v>0</v>
      </c>
      <c r="F65" s="47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</row>
    <row r="66" spans="1:90" ht="16.5" thickBot="1" x14ac:dyDescent="0.3">
      <c r="A66" s="93" t="s">
        <v>36</v>
      </c>
      <c r="B66" s="94"/>
      <c r="C66" s="94"/>
      <c r="D66" s="94"/>
      <c r="E66" s="94"/>
      <c r="F66" s="47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</row>
    <row r="67" spans="1:90" ht="48" thickBot="1" x14ac:dyDescent="0.3">
      <c r="A67" s="25" t="s">
        <v>36</v>
      </c>
      <c r="B67" s="26" t="s">
        <v>56</v>
      </c>
      <c r="C67" s="27" t="s">
        <v>34</v>
      </c>
      <c r="D67" s="27" t="s">
        <v>35</v>
      </c>
      <c r="E67" s="28" t="s">
        <v>57</v>
      </c>
      <c r="F67" s="47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</row>
    <row r="68" spans="1:90" ht="16.5" thickBot="1" x14ac:dyDescent="0.3">
      <c r="A68" s="59" t="s">
        <v>58</v>
      </c>
      <c r="B68" s="60">
        <f>B65+B58+B51+B44+B37+B30+B23+B16+B8</f>
        <v>0</v>
      </c>
      <c r="C68" s="60">
        <f>C65+C58+C51+C44+C37+C30+C23+C16+C8</f>
        <v>0</v>
      </c>
      <c r="D68" s="60">
        <f>D65+D58+D51+D44+D37+D30+D23+D16+D8</f>
        <v>0</v>
      </c>
      <c r="E68" s="60">
        <f>E65+E58+E51+E44+E37+E30+E23+E16+E8</f>
        <v>0</v>
      </c>
      <c r="F68" s="46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</row>
    <row r="69" spans="1:90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</row>
    <row r="70" spans="1:90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</row>
    <row r="71" spans="1:90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</row>
    <row r="72" spans="1:9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</row>
    <row r="73" spans="1:90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</row>
    <row r="74" spans="1:90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</row>
    <row r="75" spans="1:90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</row>
    <row r="76" spans="1:90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</row>
    <row r="77" spans="1:90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</row>
    <row r="78" spans="1:90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</row>
    <row r="79" spans="1:9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</row>
    <row r="80" spans="1:90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</row>
    <row r="81" spans="1:90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</row>
    <row r="82" spans="1:9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</row>
    <row r="83" spans="1:90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</row>
    <row r="84" spans="1:90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</row>
    <row r="85" spans="1:90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</row>
    <row r="86" spans="1:90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</row>
    <row r="87" spans="1:90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</row>
    <row r="88" spans="1:90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</row>
    <row r="89" spans="1:90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</row>
    <row r="90" spans="1:9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</row>
    <row r="91" spans="1:90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</row>
    <row r="92" spans="1:9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</row>
    <row r="93" spans="1:90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</row>
    <row r="94" spans="1:90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</row>
    <row r="95" spans="1:90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</row>
    <row r="96" spans="1:90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</row>
    <row r="97" spans="1:90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</row>
    <row r="98" spans="1:90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</row>
    <row r="99" spans="1:90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</row>
    <row r="100" spans="1:90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</row>
    <row r="101" spans="1:90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</row>
    <row r="102" spans="1:9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</row>
    <row r="103" spans="1:90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</row>
    <row r="104" spans="1:90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</row>
    <row r="105" spans="1:90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</row>
    <row r="106" spans="1:90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</row>
    <row r="107" spans="1:90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</row>
    <row r="108" spans="1:90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</row>
    <row r="109" spans="1:90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</row>
    <row r="110" spans="1:90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</row>
    <row r="111" spans="1:90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</row>
    <row r="112" spans="1:9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</row>
    <row r="113" spans="1:90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</row>
    <row r="114" spans="1:90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</row>
    <row r="115" spans="1:90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</row>
    <row r="116" spans="1:90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</row>
    <row r="117" spans="1:90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</row>
    <row r="118" spans="1:90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</row>
    <row r="119" spans="1:90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</row>
    <row r="120" spans="1:90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</row>
    <row r="121" spans="1:90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</row>
    <row r="122" spans="1:90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</row>
    <row r="123" spans="1:90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</row>
    <row r="124" spans="1:90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</row>
    <row r="125" spans="1:90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</row>
    <row r="126" spans="1:90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</row>
    <row r="127" spans="1:90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</row>
    <row r="128" spans="1:90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</row>
    <row r="129" spans="1:90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</row>
    <row r="130" spans="1:90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</row>
    <row r="131" spans="1:90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</row>
    <row r="132" spans="1:90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</row>
    <row r="133" spans="1:90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</row>
    <row r="134" spans="1:90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</row>
    <row r="135" spans="1:90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</row>
    <row r="136" spans="1:90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</row>
    <row r="137" spans="1:90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</row>
    <row r="138" spans="1:90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</row>
    <row r="139" spans="1:90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</row>
    <row r="140" spans="1:90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</row>
    <row r="141" spans="1:90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</row>
    <row r="142" spans="1:90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</row>
    <row r="143" spans="1:90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</row>
    <row r="144" spans="1:90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</row>
    <row r="145" spans="1:90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</row>
    <row r="146" spans="1:90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</row>
    <row r="147" spans="1:90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</row>
    <row r="148" spans="1:90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</row>
    <row r="149" spans="1:90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</row>
    <row r="150" spans="1:90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</row>
    <row r="151" spans="1:90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</row>
    <row r="152" spans="1:90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</row>
    <row r="153" spans="1:90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</row>
    <row r="154" spans="1:90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</row>
    <row r="155" spans="1:90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</row>
    <row r="156" spans="1:90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</row>
    <row r="157" spans="1:90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</row>
    <row r="158" spans="1:90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</row>
    <row r="159" spans="1:90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</row>
    <row r="160" spans="1:90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</row>
    <row r="161" spans="1:90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</row>
    <row r="162" spans="1:90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</row>
    <row r="163" spans="1:90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</row>
    <row r="164" spans="1:90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</row>
    <row r="165" spans="1:90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</row>
    <row r="166" spans="1:90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</row>
    <row r="167" spans="1:90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</row>
    <row r="168" spans="1:90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</row>
    <row r="169" spans="1:90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</row>
    <row r="170" spans="1:90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</row>
    <row r="171" spans="1:90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</row>
    <row r="172" spans="1:90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</row>
    <row r="173" spans="1:90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</row>
    <row r="174" spans="1:90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</row>
    <row r="175" spans="1:90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</row>
    <row r="176" spans="1:90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</row>
    <row r="177" spans="1:90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</row>
    <row r="178" spans="1:90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</row>
    <row r="179" spans="1:90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</row>
    <row r="180" spans="1:90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</row>
    <row r="181" spans="1:90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</row>
    <row r="182" spans="1:90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</row>
    <row r="183" spans="1:90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</row>
    <row r="184" spans="1:90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</row>
    <row r="185" spans="1:90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</row>
    <row r="186" spans="1:90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</row>
    <row r="187" spans="1:90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</row>
    <row r="188" spans="1:90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</row>
    <row r="189" spans="1:90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</row>
    <row r="190" spans="1:90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</row>
    <row r="191" spans="1:90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</row>
    <row r="192" spans="1:90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</row>
    <row r="193" spans="1:90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</row>
    <row r="194" spans="1:90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</row>
    <row r="195" spans="1:90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</row>
    <row r="196" spans="1:90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</row>
    <row r="197" spans="1:90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</row>
    <row r="198" spans="1:90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</row>
    <row r="199" spans="1:90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</row>
    <row r="200" spans="1:90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</row>
    <row r="201" spans="1:90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</row>
    <row r="202" spans="1:90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</row>
    <row r="203" spans="1:90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</row>
    <row r="204" spans="1:90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</row>
    <row r="205" spans="1:90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</row>
    <row r="206" spans="1:90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</row>
    <row r="207" spans="1:90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</row>
    <row r="208" spans="1:90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</row>
    <row r="209" spans="1:90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</row>
    <row r="210" spans="1:90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</row>
    <row r="211" spans="1:90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</row>
    <row r="212" spans="1:90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</row>
    <row r="213" spans="1:90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</row>
    <row r="214" spans="1:90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</row>
    <row r="215" spans="1:90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</row>
    <row r="216" spans="1:90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</row>
    <row r="217" spans="1:90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</row>
    <row r="218" spans="1:90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</row>
    <row r="219" spans="1:90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</row>
    <row r="220" spans="1:90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</row>
    <row r="221" spans="1:90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</row>
    <row r="222" spans="1:90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</row>
    <row r="223" spans="1:90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</row>
    <row r="224" spans="1:90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</row>
    <row r="225" spans="1:90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</row>
    <row r="226" spans="1:90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</row>
    <row r="227" spans="1:90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</row>
    <row r="228" spans="1:90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</row>
    <row r="229" spans="1:90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</row>
    <row r="230" spans="1:90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</row>
    <row r="231" spans="1:90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</row>
    <row r="232" spans="1:90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</row>
    <row r="233" spans="1:90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</row>
    <row r="234" spans="1:90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</row>
    <row r="235" spans="1:90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</row>
    <row r="236" spans="1:90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</row>
    <row r="237" spans="1:90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</row>
    <row r="238" spans="1:90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</row>
    <row r="239" spans="1:90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</row>
    <row r="240" spans="1:90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</row>
    <row r="241" spans="1:90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</row>
    <row r="242" spans="1:90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</row>
    <row r="243" spans="1:90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</row>
    <row r="244" spans="1:90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</row>
    <row r="245" spans="1:90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</row>
    <row r="246" spans="1:90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</row>
    <row r="247" spans="1:90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</row>
    <row r="248" spans="1:90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</row>
    <row r="249" spans="1:90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</row>
    <row r="250" spans="1:90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</row>
    <row r="251" spans="1:90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</row>
    <row r="252" spans="1:90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</row>
    <row r="253" spans="1:90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</row>
    <row r="254" spans="1:90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</row>
    <row r="255" spans="1:90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</row>
    <row r="256" spans="1:90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</row>
    <row r="257" spans="1:90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</row>
    <row r="258" spans="1:90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</row>
    <row r="259" spans="1:90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</row>
    <row r="260" spans="1:90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</row>
    <row r="261" spans="1:90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</row>
    <row r="262" spans="1:90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</row>
    <row r="263" spans="1:90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</row>
    <row r="264" spans="1:90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</row>
    <row r="265" spans="1:90" x14ac:dyDescent="0.2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</row>
    <row r="266" spans="1:90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</row>
    <row r="267" spans="1:90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</row>
    <row r="268" spans="1:90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</row>
    <row r="269" spans="1:90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</row>
    <row r="270" spans="1:90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</row>
    <row r="271" spans="1:90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</row>
    <row r="272" spans="1:90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</row>
    <row r="273" spans="1:90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</row>
    <row r="274" spans="1:90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</row>
    <row r="275" spans="1:90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</row>
    <row r="276" spans="1:90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</row>
    <row r="277" spans="1:90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</row>
    <row r="278" spans="1:90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</row>
    <row r="279" spans="1:90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</row>
    <row r="280" spans="1:90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</row>
    <row r="281" spans="1:90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</row>
    <row r="282" spans="1:90" x14ac:dyDescent="0.2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</row>
    <row r="283" spans="1:90" x14ac:dyDescent="0.25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</row>
    <row r="284" spans="1:90" x14ac:dyDescent="0.2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</row>
    <row r="285" spans="1:90" x14ac:dyDescent="0.2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</row>
    <row r="286" spans="1:90" x14ac:dyDescent="0.2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</row>
    <row r="287" spans="1:90" x14ac:dyDescent="0.25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</row>
    <row r="288" spans="1:90" x14ac:dyDescent="0.2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</row>
    <row r="289" spans="1:90" x14ac:dyDescent="0.25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</row>
    <row r="290" spans="1:90" x14ac:dyDescent="0.2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</row>
    <row r="291" spans="1:90" x14ac:dyDescent="0.25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</row>
    <row r="292" spans="1:90" x14ac:dyDescent="0.2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</row>
    <row r="293" spans="1:90" x14ac:dyDescent="0.2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</row>
    <row r="294" spans="1:90" x14ac:dyDescent="0.2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</row>
    <row r="295" spans="1:90" x14ac:dyDescent="0.2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</row>
    <row r="296" spans="1:90" x14ac:dyDescent="0.2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</row>
    <row r="297" spans="1:90" x14ac:dyDescent="0.2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</row>
    <row r="298" spans="1:90" x14ac:dyDescent="0.2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</row>
    <row r="299" spans="1:90" x14ac:dyDescent="0.2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</row>
    <row r="300" spans="1:90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</row>
    <row r="301" spans="1:90" x14ac:dyDescent="0.2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</row>
    <row r="302" spans="1:90" x14ac:dyDescent="0.25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</row>
    <row r="303" spans="1:90" x14ac:dyDescent="0.2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</row>
    <row r="304" spans="1:90" x14ac:dyDescent="0.25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</row>
    <row r="305" spans="1:90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</row>
    <row r="306" spans="1:90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</row>
    <row r="307" spans="1:90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</row>
    <row r="308" spans="1:90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</row>
    <row r="309" spans="1:90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</row>
    <row r="310" spans="1:90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</row>
    <row r="311" spans="1:90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</row>
    <row r="312" spans="1:90" x14ac:dyDescent="0.2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</row>
    <row r="313" spans="1:90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</row>
    <row r="314" spans="1:90" x14ac:dyDescent="0.2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</row>
    <row r="315" spans="1:90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</row>
    <row r="316" spans="1:90" x14ac:dyDescent="0.2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</row>
    <row r="317" spans="1:90" x14ac:dyDescent="0.2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</row>
    <row r="318" spans="1:90" x14ac:dyDescent="0.2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</row>
    <row r="319" spans="1:90" x14ac:dyDescent="0.2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</row>
    <row r="320" spans="1:90" x14ac:dyDescent="0.25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</row>
    <row r="321" spans="1:90" x14ac:dyDescent="0.2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</row>
    <row r="322" spans="1:90" x14ac:dyDescent="0.25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</row>
    <row r="323" spans="1:90" x14ac:dyDescent="0.2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</row>
    <row r="324" spans="1:90" x14ac:dyDescent="0.25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</row>
    <row r="325" spans="1:90" x14ac:dyDescent="0.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  <c r="CK325" s="45"/>
      <c r="CL325" s="45"/>
    </row>
    <row r="326" spans="1:90" x14ac:dyDescent="0.25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/>
      <c r="CG326" s="45"/>
      <c r="CH326" s="45"/>
      <c r="CI326" s="45"/>
      <c r="CJ326" s="45"/>
      <c r="CK326" s="45"/>
      <c r="CL326" s="45"/>
    </row>
    <row r="327" spans="1:90" x14ac:dyDescent="0.2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P327" s="45"/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/>
      <c r="CG327" s="45"/>
      <c r="CH327" s="45"/>
      <c r="CI327" s="45"/>
      <c r="CJ327" s="45"/>
      <c r="CK327" s="45"/>
      <c r="CL327" s="45"/>
    </row>
    <row r="328" spans="1:90" x14ac:dyDescent="0.25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/>
      <c r="CG328" s="45"/>
      <c r="CH328" s="45"/>
      <c r="CI328" s="45"/>
      <c r="CJ328" s="45"/>
      <c r="CK328" s="45"/>
      <c r="CL328" s="45"/>
    </row>
    <row r="329" spans="1:90" x14ac:dyDescent="0.2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  <c r="BP329" s="45"/>
      <c r="BQ329" s="45"/>
      <c r="BR329" s="45"/>
      <c r="BS329" s="45"/>
      <c r="BT329" s="45"/>
      <c r="BU329" s="45"/>
      <c r="BV329" s="45"/>
      <c r="BW329" s="45"/>
      <c r="BX329" s="45"/>
      <c r="BY329" s="45"/>
      <c r="BZ329" s="45"/>
      <c r="CA329" s="45"/>
      <c r="CB329" s="45"/>
      <c r="CC329" s="45"/>
      <c r="CD329" s="45"/>
      <c r="CE329" s="45"/>
      <c r="CF329" s="45"/>
      <c r="CG329" s="45"/>
      <c r="CH329" s="45"/>
      <c r="CI329" s="45"/>
      <c r="CJ329" s="45"/>
      <c r="CK329" s="45"/>
      <c r="CL329" s="45"/>
    </row>
    <row r="330" spans="1:90" x14ac:dyDescent="0.25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  <c r="BP330" s="45"/>
      <c r="BQ330" s="45"/>
      <c r="BR330" s="45"/>
      <c r="BS330" s="45"/>
      <c r="BT330" s="45"/>
      <c r="BU330" s="45"/>
      <c r="BV330" s="45"/>
      <c r="BW330" s="45"/>
      <c r="BX330" s="45"/>
      <c r="BY330" s="45"/>
      <c r="BZ330" s="45"/>
      <c r="CA330" s="45"/>
      <c r="CB330" s="45"/>
      <c r="CC330" s="45"/>
      <c r="CD330" s="45"/>
      <c r="CE330" s="45"/>
      <c r="CF330" s="45"/>
      <c r="CG330" s="45"/>
      <c r="CH330" s="45"/>
      <c r="CI330" s="45"/>
      <c r="CJ330" s="45"/>
      <c r="CK330" s="45"/>
      <c r="CL330" s="45"/>
    </row>
    <row r="331" spans="1:90" x14ac:dyDescent="0.2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</row>
    <row r="332" spans="1:90" x14ac:dyDescent="0.25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P332" s="45"/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/>
      <c r="CG332" s="45"/>
      <c r="CH332" s="45"/>
      <c r="CI332" s="45"/>
      <c r="CJ332" s="45"/>
      <c r="CK332" s="45"/>
      <c r="CL332" s="45"/>
    </row>
    <row r="333" spans="1:90" x14ac:dyDescent="0.2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  <c r="BP333" s="45"/>
      <c r="BQ333" s="45"/>
      <c r="BR333" s="45"/>
      <c r="BS333" s="45"/>
      <c r="BT333" s="45"/>
      <c r="BU333" s="45"/>
      <c r="BV333" s="45"/>
      <c r="BW333" s="45"/>
      <c r="BX333" s="45"/>
      <c r="BY333" s="45"/>
      <c r="BZ333" s="45"/>
      <c r="CA333" s="45"/>
      <c r="CB333" s="45"/>
      <c r="CC333" s="45"/>
      <c r="CD333" s="45"/>
      <c r="CE333" s="45"/>
      <c r="CF333" s="45"/>
      <c r="CG333" s="45"/>
      <c r="CH333" s="45"/>
      <c r="CI333" s="45"/>
      <c r="CJ333" s="45"/>
      <c r="CK333" s="45"/>
      <c r="CL333" s="45"/>
    </row>
    <row r="334" spans="1:90" x14ac:dyDescent="0.25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  <c r="BP334" s="45"/>
      <c r="BQ334" s="45"/>
      <c r="BR334" s="45"/>
      <c r="BS334" s="45"/>
      <c r="BT334" s="45"/>
      <c r="BU334" s="45"/>
      <c r="BV334" s="45"/>
      <c r="BW334" s="45"/>
      <c r="BX334" s="45"/>
      <c r="BY334" s="45"/>
      <c r="BZ334" s="45"/>
      <c r="CA334" s="45"/>
      <c r="CB334" s="45"/>
      <c r="CC334" s="45"/>
      <c r="CD334" s="45"/>
      <c r="CE334" s="45"/>
      <c r="CF334" s="45"/>
      <c r="CG334" s="45"/>
      <c r="CH334" s="45"/>
      <c r="CI334" s="45"/>
      <c r="CJ334" s="45"/>
      <c r="CK334" s="45"/>
      <c r="CL334" s="45"/>
    </row>
    <row r="335" spans="1:90" x14ac:dyDescent="0.2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  <c r="BP335" s="45"/>
      <c r="BQ335" s="45"/>
      <c r="BR335" s="45"/>
      <c r="BS335" s="45"/>
      <c r="BT335" s="45"/>
      <c r="BU335" s="45"/>
      <c r="BV335" s="45"/>
      <c r="BW335" s="45"/>
      <c r="BX335" s="45"/>
      <c r="BY335" s="45"/>
      <c r="BZ335" s="45"/>
      <c r="CA335" s="45"/>
      <c r="CB335" s="45"/>
      <c r="CC335" s="45"/>
      <c r="CD335" s="45"/>
      <c r="CE335" s="45"/>
      <c r="CF335" s="45"/>
      <c r="CG335" s="45"/>
      <c r="CH335" s="45"/>
      <c r="CI335" s="45"/>
      <c r="CJ335" s="45"/>
      <c r="CK335" s="45"/>
      <c r="CL335" s="45"/>
    </row>
    <row r="336" spans="1:90" x14ac:dyDescent="0.25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  <c r="BP336" s="45"/>
      <c r="BQ336" s="45"/>
      <c r="BR336" s="45"/>
      <c r="BS336" s="45"/>
      <c r="BT336" s="45"/>
      <c r="BU336" s="45"/>
      <c r="BV336" s="45"/>
      <c r="BW336" s="45"/>
      <c r="BX336" s="45"/>
      <c r="BY336" s="45"/>
      <c r="BZ336" s="45"/>
      <c r="CA336" s="45"/>
      <c r="CB336" s="45"/>
      <c r="CC336" s="45"/>
      <c r="CD336" s="45"/>
      <c r="CE336" s="45"/>
      <c r="CF336" s="45"/>
      <c r="CG336" s="45"/>
      <c r="CH336" s="45"/>
      <c r="CI336" s="45"/>
      <c r="CJ336" s="45"/>
      <c r="CK336" s="45"/>
      <c r="CL336" s="45"/>
    </row>
    <row r="337" spans="1:90" x14ac:dyDescent="0.25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P337" s="45"/>
      <c r="BQ337" s="45"/>
      <c r="BR337" s="45"/>
      <c r="BS337" s="45"/>
      <c r="BT337" s="45"/>
      <c r="BU337" s="45"/>
      <c r="BV337" s="45"/>
      <c r="BW337" s="45"/>
      <c r="BX337" s="45"/>
      <c r="BY337" s="45"/>
      <c r="BZ337" s="45"/>
      <c r="CA337" s="45"/>
      <c r="CB337" s="45"/>
      <c r="CC337" s="45"/>
      <c r="CD337" s="45"/>
      <c r="CE337" s="45"/>
      <c r="CF337" s="45"/>
      <c r="CG337" s="45"/>
      <c r="CH337" s="45"/>
      <c r="CI337" s="45"/>
      <c r="CJ337" s="45"/>
      <c r="CK337" s="45"/>
      <c r="CL337" s="45"/>
    </row>
    <row r="338" spans="1:90" x14ac:dyDescent="0.25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  <c r="BP338" s="45"/>
      <c r="BQ338" s="45"/>
      <c r="BR338" s="45"/>
      <c r="BS338" s="45"/>
      <c r="BT338" s="45"/>
      <c r="BU338" s="45"/>
      <c r="BV338" s="45"/>
      <c r="BW338" s="45"/>
      <c r="BX338" s="45"/>
      <c r="BY338" s="45"/>
      <c r="BZ338" s="45"/>
      <c r="CA338" s="45"/>
      <c r="CB338" s="45"/>
      <c r="CC338" s="45"/>
      <c r="CD338" s="45"/>
      <c r="CE338" s="45"/>
      <c r="CF338" s="45"/>
      <c r="CG338" s="45"/>
      <c r="CH338" s="45"/>
      <c r="CI338" s="45"/>
      <c r="CJ338" s="45"/>
      <c r="CK338" s="45"/>
      <c r="CL338" s="45"/>
    </row>
    <row r="339" spans="1:90" x14ac:dyDescent="0.25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  <c r="BP339" s="45"/>
      <c r="BQ339" s="45"/>
      <c r="BR339" s="45"/>
      <c r="BS339" s="45"/>
      <c r="BT339" s="45"/>
      <c r="BU339" s="45"/>
      <c r="BV339" s="45"/>
      <c r="BW339" s="45"/>
      <c r="BX339" s="45"/>
      <c r="BY339" s="45"/>
      <c r="BZ339" s="45"/>
      <c r="CA339" s="45"/>
      <c r="CB339" s="45"/>
      <c r="CC339" s="45"/>
      <c r="CD339" s="45"/>
      <c r="CE339" s="45"/>
      <c r="CF339" s="45"/>
      <c r="CG339" s="45"/>
      <c r="CH339" s="45"/>
      <c r="CI339" s="45"/>
      <c r="CJ339" s="45"/>
      <c r="CK339" s="45"/>
      <c r="CL339" s="45"/>
    </row>
    <row r="340" spans="1:90" x14ac:dyDescent="0.25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  <c r="BP340" s="45"/>
      <c r="BQ340" s="45"/>
      <c r="BR340" s="45"/>
      <c r="BS340" s="45"/>
      <c r="BT340" s="45"/>
      <c r="BU340" s="45"/>
      <c r="BV340" s="45"/>
      <c r="BW340" s="45"/>
      <c r="BX340" s="45"/>
      <c r="BY340" s="45"/>
      <c r="BZ340" s="45"/>
      <c r="CA340" s="45"/>
      <c r="CB340" s="45"/>
      <c r="CC340" s="45"/>
      <c r="CD340" s="45"/>
      <c r="CE340" s="45"/>
      <c r="CF340" s="45"/>
      <c r="CG340" s="45"/>
      <c r="CH340" s="45"/>
      <c r="CI340" s="45"/>
      <c r="CJ340" s="45"/>
      <c r="CK340" s="45"/>
      <c r="CL340" s="45"/>
    </row>
    <row r="341" spans="1:90" x14ac:dyDescent="0.25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</row>
    <row r="342" spans="1:90" x14ac:dyDescent="0.25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</row>
    <row r="343" spans="1:90" x14ac:dyDescent="0.25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  <c r="BP343" s="45"/>
      <c r="BQ343" s="45"/>
      <c r="BR343" s="45"/>
      <c r="BS343" s="45"/>
      <c r="BT343" s="45"/>
      <c r="BU343" s="45"/>
      <c r="BV343" s="45"/>
      <c r="BW343" s="45"/>
      <c r="BX343" s="45"/>
      <c r="BY343" s="45"/>
      <c r="BZ343" s="45"/>
      <c r="CA343" s="45"/>
      <c r="CB343" s="45"/>
      <c r="CC343" s="45"/>
      <c r="CD343" s="45"/>
      <c r="CE343" s="45"/>
      <c r="CF343" s="45"/>
      <c r="CG343" s="45"/>
      <c r="CH343" s="45"/>
      <c r="CI343" s="45"/>
      <c r="CJ343" s="45"/>
      <c r="CK343" s="45"/>
      <c r="CL343" s="45"/>
    </row>
    <row r="344" spans="1:90" x14ac:dyDescent="0.25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  <c r="BP344" s="45"/>
      <c r="BQ344" s="45"/>
      <c r="BR344" s="45"/>
      <c r="BS344" s="45"/>
      <c r="BT344" s="45"/>
      <c r="BU344" s="45"/>
      <c r="BV344" s="45"/>
      <c r="BW344" s="45"/>
      <c r="BX344" s="45"/>
      <c r="BY344" s="45"/>
      <c r="BZ344" s="45"/>
      <c r="CA344" s="45"/>
      <c r="CB344" s="45"/>
      <c r="CC344" s="45"/>
      <c r="CD344" s="45"/>
      <c r="CE344" s="45"/>
      <c r="CF344" s="45"/>
      <c r="CG344" s="45"/>
      <c r="CH344" s="45"/>
      <c r="CI344" s="45"/>
      <c r="CJ344" s="45"/>
      <c r="CK344" s="45"/>
      <c r="CL344" s="45"/>
    </row>
    <row r="345" spans="1:90" x14ac:dyDescent="0.2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  <c r="BP345" s="45"/>
      <c r="BQ345" s="45"/>
      <c r="BR345" s="45"/>
      <c r="BS345" s="45"/>
      <c r="BT345" s="45"/>
      <c r="BU345" s="45"/>
      <c r="BV345" s="45"/>
      <c r="BW345" s="45"/>
      <c r="BX345" s="45"/>
      <c r="BY345" s="45"/>
      <c r="BZ345" s="45"/>
      <c r="CA345" s="45"/>
      <c r="CB345" s="45"/>
      <c r="CC345" s="45"/>
      <c r="CD345" s="45"/>
      <c r="CE345" s="45"/>
      <c r="CF345" s="45"/>
      <c r="CG345" s="45"/>
      <c r="CH345" s="45"/>
      <c r="CI345" s="45"/>
      <c r="CJ345" s="45"/>
      <c r="CK345" s="45"/>
      <c r="CL345" s="45"/>
    </row>
    <row r="346" spans="1:90" x14ac:dyDescent="0.25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</row>
    <row r="347" spans="1:90" x14ac:dyDescent="0.25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</row>
    <row r="348" spans="1:90" x14ac:dyDescent="0.25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P348" s="45"/>
      <c r="BQ348" s="45"/>
      <c r="BR348" s="45"/>
      <c r="BS348" s="45"/>
      <c r="BT348" s="45"/>
      <c r="BU348" s="45"/>
      <c r="BV348" s="45"/>
      <c r="BW348" s="45"/>
      <c r="BX348" s="45"/>
      <c r="BY348" s="45"/>
      <c r="BZ348" s="45"/>
      <c r="CA348" s="45"/>
      <c r="CB348" s="45"/>
      <c r="CC348" s="45"/>
      <c r="CD348" s="45"/>
      <c r="CE348" s="45"/>
      <c r="CF348" s="45"/>
      <c r="CG348" s="45"/>
      <c r="CH348" s="45"/>
      <c r="CI348" s="45"/>
      <c r="CJ348" s="45"/>
      <c r="CK348" s="45"/>
      <c r="CL348" s="45"/>
    </row>
    <row r="349" spans="1:90" x14ac:dyDescent="0.25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  <c r="BP349" s="45"/>
      <c r="BQ349" s="45"/>
      <c r="BR349" s="45"/>
      <c r="BS349" s="45"/>
      <c r="BT349" s="45"/>
      <c r="BU349" s="45"/>
      <c r="BV349" s="45"/>
      <c r="BW349" s="45"/>
      <c r="BX349" s="45"/>
      <c r="BY349" s="45"/>
      <c r="BZ349" s="45"/>
      <c r="CA349" s="45"/>
      <c r="CB349" s="45"/>
      <c r="CC349" s="45"/>
      <c r="CD349" s="45"/>
      <c r="CE349" s="45"/>
      <c r="CF349" s="45"/>
      <c r="CG349" s="45"/>
      <c r="CH349" s="45"/>
      <c r="CI349" s="45"/>
      <c r="CJ349" s="45"/>
      <c r="CK349" s="45"/>
      <c r="CL349" s="45"/>
    </row>
    <row r="350" spans="1:90" x14ac:dyDescent="0.25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  <c r="BP350" s="45"/>
      <c r="BQ350" s="45"/>
      <c r="BR350" s="45"/>
      <c r="BS350" s="45"/>
      <c r="BT350" s="45"/>
      <c r="BU350" s="45"/>
      <c r="BV350" s="45"/>
      <c r="BW350" s="45"/>
      <c r="BX350" s="45"/>
      <c r="BY350" s="45"/>
      <c r="BZ350" s="45"/>
      <c r="CA350" s="45"/>
      <c r="CB350" s="45"/>
      <c r="CC350" s="45"/>
      <c r="CD350" s="45"/>
      <c r="CE350" s="45"/>
      <c r="CF350" s="45"/>
      <c r="CG350" s="45"/>
      <c r="CH350" s="45"/>
      <c r="CI350" s="45"/>
      <c r="CJ350" s="45"/>
      <c r="CK350" s="45"/>
      <c r="CL350" s="45"/>
    </row>
    <row r="351" spans="1:90" x14ac:dyDescent="0.25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  <c r="BP351" s="45"/>
      <c r="BQ351" s="45"/>
      <c r="BR351" s="45"/>
      <c r="BS351" s="45"/>
      <c r="BT351" s="45"/>
      <c r="BU351" s="45"/>
      <c r="BV351" s="45"/>
      <c r="BW351" s="45"/>
      <c r="BX351" s="45"/>
      <c r="BY351" s="45"/>
      <c r="BZ351" s="45"/>
      <c r="CA351" s="45"/>
      <c r="CB351" s="45"/>
      <c r="CC351" s="45"/>
      <c r="CD351" s="45"/>
      <c r="CE351" s="45"/>
      <c r="CF351" s="45"/>
      <c r="CG351" s="45"/>
      <c r="CH351" s="45"/>
      <c r="CI351" s="45"/>
      <c r="CJ351" s="45"/>
      <c r="CK351" s="45"/>
      <c r="CL351" s="45"/>
    </row>
    <row r="352" spans="1:90" x14ac:dyDescent="0.25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  <c r="BP352" s="45"/>
      <c r="BQ352" s="45"/>
      <c r="BR352" s="45"/>
      <c r="BS352" s="45"/>
      <c r="BT352" s="45"/>
      <c r="BU352" s="45"/>
      <c r="BV352" s="45"/>
      <c r="BW352" s="45"/>
      <c r="BX352" s="45"/>
      <c r="BY352" s="45"/>
      <c r="BZ352" s="45"/>
      <c r="CA352" s="45"/>
      <c r="CB352" s="45"/>
      <c r="CC352" s="45"/>
      <c r="CD352" s="45"/>
      <c r="CE352" s="45"/>
      <c r="CF352" s="45"/>
      <c r="CG352" s="45"/>
      <c r="CH352" s="45"/>
      <c r="CI352" s="45"/>
      <c r="CJ352" s="45"/>
      <c r="CK352" s="45"/>
      <c r="CL352" s="45"/>
    </row>
    <row r="353" spans="1:90" x14ac:dyDescent="0.25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  <c r="BP353" s="45"/>
      <c r="BQ353" s="45"/>
      <c r="BR353" s="45"/>
      <c r="BS353" s="45"/>
      <c r="BT353" s="45"/>
      <c r="BU353" s="45"/>
      <c r="BV353" s="45"/>
      <c r="BW353" s="45"/>
      <c r="BX353" s="45"/>
      <c r="BY353" s="45"/>
      <c r="BZ353" s="45"/>
      <c r="CA353" s="45"/>
      <c r="CB353" s="45"/>
      <c r="CC353" s="45"/>
      <c r="CD353" s="45"/>
      <c r="CE353" s="45"/>
      <c r="CF353" s="45"/>
      <c r="CG353" s="45"/>
      <c r="CH353" s="45"/>
      <c r="CI353" s="45"/>
      <c r="CJ353" s="45"/>
      <c r="CK353" s="45"/>
      <c r="CL353" s="45"/>
    </row>
    <row r="354" spans="1:90" x14ac:dyDescent="0.25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  <c r="BP354" s="45"/>
      <c r="BQ354" s="45"/>
      <c r="BR354" s="45"/>
      <c r="BS354" s="45"/>
      <c r="BT354" s="45"/>
      <c r="BU354" s="45"/>
      <c r="BV354" s="45"/>
      <c r="BW354" s="45"/>
      <c r="BX354" s="45"/>
      <c r="BY354" s="45"/>
      <c r="BZ354" s="45"/>
      <c r="CA354" s="45"/>
      <c r="CB354" s="45"/>
      <c r="CC354" s="45"/>
      <c r="CD354" s="45"/>
      <c r="CE354" s="45"/>
      <c r="CF354" s="45"/>
      <c r="CG354" s="45"/>
      <c r="CH354" s="45"/>
      <c r="CI354" s="45"/>
      <c r="CJ354" s="45"/>
      <c r="CK354" s="45"/>
      <c r="CL354" s="45"/>
    </row>
    <row r="355" spans="1:90" x14ac:dyDescent="0.2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P355" s="45"/>
      <c r="BQ355" s="45"/>
      <c r="BR355" s="45"/>
      <c r="BS355" s="45"/>
      <c r="BT355" s="45"/>
      <c r="BU355" s="45"/>
      <c r="BV355" s="45"/>
      <c r="BW355" s="45"/>
      <c r="BX355" s="45"/>
      <c r="BY355" s="45"/>
      <c r="BZ355" s="45"/>
      <c r="CA355" s="45"/>
      <c r="CB355" s="45"/>
      <c r="CC355" s="45"/>
      <c r="CD355" s="45"/>
      <c r="CE355" s="45"/>
      <c r="CF355" s="45"/>
      <c r="CG355" s="45"/>
      <c r="CH355" s="45"/>
      <c r="CI355" s="45"/>
      <c r="CJ355" s="45"/>
      <c r="CK355" s="45"/>
      <c r="CL355" s="45"/>
    </row>
    <row r="356" spans="1:90" x14ac:dyDescent="0.25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  <c r="BP356" s="45"/>
      <c r="BQ356" s="45"/>
      <c r="BR356" s="45"/>
      <c r="BS356" s="45"/>
      <c r="BT356" s="45"/>
      <c r="BU356" s="45"/>
      <c r="BV356" s="45"/>
      <c r="BW356" s="45"/>
      <c r="BX356" s="45"/>
      <c r="BY356" s="45"/>
      <c r="BZ356" s="45"/>
      <c r="CA356" s="45"/>
      <c r="CB356" s="45"/>
      <c r="CC356" s="45"/>
      <c r="CD356" s="45"/>
      <c r="CE356" s="45"/>
      <c r="CF356" s="45"/>
      <c r="CG356" s="45"/>
      <c r="CH356" s="45"/>
      <c r="CI356" s="45"/>
      <c r="CJ356" s="45"/>
      <c r="CK356" s="45"/>
      <c r="CL356" s="45"/>
    </row>
    <row r="357" spans="1:90" x14ac:dyDescent="0.25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  <c r="BP357" s="45"/>
      <c r="BQ357" s="45"/>
      <c r="BR357" s="45"/>
      <c r="BS357" s="45"/>
      <c r="BT357" s="45"/>
      <c r="BU357" s="45"/>
      <c r="BV357" s="45"/>
      <c r="BW357" s="45"/>
      <c r="BX357" s="45"/>
      <c r="BY357" s="45"/>
      <c r="BZ357" s="45"/>
      <c r="CA357" s="45"/>
      <c r="CB357" s="45"/>
      <c r="CC357" s="45"/>
      <c r="CD357" s="45"/>
      <c r="CE357" s="45"/>
      <c r="CF357" s="45"/>
      <c r="CG357" s="45"/>
      <c r="CH357" s="45"/>
      <c r="CI357" s="45"/>
      <c r="CJ357" s="45"/>
      <c r="CK357" s="45"/>
      <c r="CL357" s="45"/>
    </row>
    <row r="358" spans="1:90" x14ac:dyDescent="0.25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  <c r="BP358" s="45"/>
      <c r="BQ358" s="45"/>
      <c r="BR358" s="45"/>
      <c r="BS358" s="45"/>
      <c r="BT358" s="45"/>
      <c r="BU358" s="45"/>
      <c r="BV358" s="45"/>
      <c r="BW358" s="45"/>
      <c r="BX358" s="45"/>
      <c r="BY358" s="45"/>
      <c r="BZ358" s="45"/>
      <c r="CA358" s="45"/>
      <c r="CB358" s="45"/>
      <c r="CC358" s="45"/>
      <c r="CD358" s="45"/>
      <c r="CE358" s="45"/>
      <c r="CF358" s="45"/>
      <c r="CG358" s="45"/>
      <c r="CH358" s="45"/>
      <c r="CI358" s="45"/>
      <c r="CJ358" s="45"/>
      <c r="CK358" s="45"/>
      <c r="CL358" s="45"/>
    </row>
    <row r="359" spans="1:90" x14ac:dyDescent="0.25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P359" s="45"/>
      <c r="BQ359" s="45"/>
      <c r="BR359" s="45"/>
      <c r="BS359" s="45"/>
      <c r="BT359" s="45"/>
      <c r="BU359" s="45"/>
      <c r="BV359" s="45"/>
      <c r="BW359" s="45"/>
      <c r="BX359" s="45"/>
      <c r="BY359" s="45"/>
      <c r="BZ359" s="45"/>
      <c r="CA359" s="45"/>
      <c r="CB359" s="45"/>
      <c r="CC359" s="45"/>
      <c r="CD359" s="45"/>
      <c r="CE359" s="45"/>
      <c r="CF359" s="45"/>
      <c r="CG359" s="45"/>
      <c r="CH359" s="45"/>
      <c r="CI359" s="45"/>
      <c r="CJ359" s="45"/>
      <c r="CK359" s="45"/>
      <c r="CL359" s="45"/>
    </row>
    <row r="360" spans="1:90" x14ac:dyDescent="0.25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  <c r="BP360" s="45"/>
      <c r="BQ360" s="45"/>
      <c r="BR360" s="45"/>
      <c r="BS360" s="45"/>
      <c r="BT360" s="45"/>
      <c r="BU360" s="45"/>
      <c r="BV360" s="45"/>
      <c r="BW360" s="45"/>
      <c r="BX360" s="45"/>
      <c r="BY360" s="45"/>
      <c r="BZ360" s="45"/>
      <c r="CA360" s="45"/>
      <c r="CB360" s="45"/>
      <c r="CC360" s="45"/>
      <c r="CD360" s="45"/>
      <c r="CE360" s="45"/>
      <c r="CF360" s="45"/>
      <c r="CG360" s="45"/>
      <c r="CH360" s="45"/>
      <c r="CI360" s="45"/>
      <c r="CJ360" s="45"/>
      <c r="CK360" s="45"/>
      <c r="CL360" s="45"/>
    </row>
    <row r="361" spans="1:90" x14ac:dyDescent="0.25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  <c r="BP361" s="45"/>
      <c r="BQ361" s="45"/>
      <c r="BR361" s="45"/>
      <c r="BS361" s="45"/>
      <c r="BT361" s="45"/>
      <c r="BU361" s="45"/>
      <c r="BV361" s="45"/>
      <c r="BW361" s="45"/>
      <c r="BX361" s="45"/>
      <c r="BY361" s="45"/>
      <c r="BZ361" s="45"/>
      <c r="CA361" s="45"/>
      <c r="CB361" s="45"/>
      <c r="CC361" s="45"/>
      <c r="CD361" s="45"/>
      <c r="CE361" s="45"/>
      <c r="CF361" s="45"/>
      <c r="CG361" s="45"/>
      <c r="CH361" s="45"/>
      <c r="CI361" s="45"/>
      <c r="CJ361" s="45"/>
      <c r="CK361" s="45"/>
      <c r="CL361" s="45"/>
    </row>
    <row r="362" spans="1:90" x14ac:dyDescent="0.25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P362" s="45"/>
      <c r="BQ362" s="45"/>
      <c r="BR362" s="45"/>
      <c r="BS362" s="45"/>
      <c r="BT362" s="45"/>
      <c r="BU362" s="45"/>
      <c r="BV362" s="45"/>
      <c r="BW362" s="45"/>
      <c r="BX362" s="45"/>
      <c r="BY362" s="45"/>
      <c r="BZ362" s="45"/>
      <c r="CA362" s="45"/>
      <c r="CB362" s="45"/>
      <c r="CC362" s="45"/>
      <c r="CD362" s="45"/>
      <c r="CE362" s="45"/>
      <c r="CF362" s="45"/>
      <c r="CG362" s="45"/>
      <c r="CH362" s="45"/>
      <c r="CI362" s="45"/>
      <c r="CJ362" s="45"/>
      <c r="CK362" s="45"/>
      <c r="CL362" s="45"/>
    </row>
    <row r="363" spans="1:90" x14ac:dyDescent="0.25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  <c r="BP363" s="45"/>
      <c r="BQ363" s="45"/>
      <c r="BR363" s="45"/>
      <c r="BS363" s="45"/>
      <c r="BT363" s="45"/>
      <c r="BU363" s="45"/>
      <c r="BV363" s="45"/>
      <c r="BW363" s="45"/>
      <c r="BX363" s="45"/>
      <c r="BY363" s="45"/>
      <c r="BZ363" s="45"/>
      <c r="CA363" s="45"/>
      <c r="CB363" s="45"/>
      <c r="CC363" s="45"/>
      <c r="CD363" s="45"/>
      <c r="CE363" s="45"/>
      <c r="CF363" s="45"/>
      <c r="CG363" s="45"/>
      <c r="CH363" s="45"/>
      <c r="CI363" s="45"/>
      <c r="CJ363" s="45"/>
      <c r="CK363" s="45"/>
      <c r="CL363" s="45"/>
    </row>
    <row r="364" spans="1:90" x14ac:dyDescent="0.25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  <c r="BP364" s="45"/>
      <c r="BQ364" s="45"/>
      <c r="BR364" s="45"/>
      <c r="BS364" s="45"/>
      <c r="BT364" s="45"/>
      <c r="BU364" s="45"/>
      <c r="BV364" s="45"/>
      <c r="BW364" s="45"/>
      <c r="BX364" s="45"/>
      <c r="BY364" s="45"/>
      <c r="BZ364" s="45"/>
      <c r="CA364" s="45"/>
      <c r="CB364" s="45"/>
      <c r="CC364" s="45"/>
      <c r="CD364" s="45"/>
      <c r="CE364" s="45"/>
      <c r="CF364" s="45"/>
      <c r="CG364" s="45"/>
      <c r="CH364" s="45"/>
      <c r="CI364" s="45"/>
      <c r="CJ364" s="45"/>
      <c r="CK364" s="45"/>
      <c r="CL364" s="45"/>
    </row>
    <row r="365" spans="1:90" x14ac:dyDescent="0.2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  <c r="BP365" s="45"/>
      <c r="BQ365" s="45"/>
      <c r="BR365" s="45"/>
      <c r="BS365" s="45"/>
      <c r="BT365" s="45"/>
      <c r="BU365" s="45"/>
      <c r="BV365" s="45"/>
      <c r="BW365" s="45"/>
      <c r="BX365" s="45"/>
      <c r="BY365" s="45"/>
      <c r="BZ365" s="45"/>
      <c r="CA365" s="45"/>
      <c r="CB365" s="45"/>
      <c r="CC365" s="45"/>
      <c r="CD365" s="45"/>
      <c r="CE365" s="45"/>
      <c r="CF365" s="45"/>
      <c r="CG365" s="45"/>
      <c r="CH365" s="45"/>
      <c r="CI365" s="45"/>
      <c r="CJ365" s="45"/>
      <c r="CK365" s="45"/>
      <c r="CL365" s="45"/>
    </row>
    <row r="366" spans="1:90" x14ac:dyDescent="0.25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  <c r="BP366" s="45"/>
      <c r="BQ366" s="45"/>
      <c r="BR366" s="45"/>
      <c r="BS366" s="45"/>
      <c r="BT366" s="45"/>
      <c r="BU366" s="45"/>
      <c r="BV366" s="45"/>
      <c r="BW366" s="45"/>
      <c r="BX366" s="45"/>
      <c r="BY366" s="45"/>
      <c r="BZ366" s="45"/>
      <c r="CA366" s="45"/>
      <c r="CB366" s="45"/>
      <c r="CC366" s="45"/>
      <c r="CD366" s="45"/>
      <c r="CE366" s="45"/>
      <c r="CF366" s="45"/>
      <c r="CG366" s="45"/>
      <c r="CH366" s="45"/>
      <c r="CI366" s="45"/>
      <c r="CJ366" s="45"/>
      <c r="CK366" s="45"/>
      <c r="CL366" s="45"/>
    </row>
    <row r="367" spans="1:90" x14ac:dyDescent="0.25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  <c r="BP367" s="45"/>
      <c r="BQ367" s="45"/>
      <c r="BR367" s="45"/>
      <c r="BS367" s="45"/>
      <c r="BT367" s="45"/>
      <c r="BU367" s="45"/>
      <c r="BV367" s="45"/>
      <c r="BW367" s="45"/>
      <c r="BX367" s="45"/>
      <c r="BY367" s="45"/>
      <c r="BZ367" s="45"/>
      <c r="CA367" s="45"/>
      <c r="CB367" s="45"/>
      <c r="CC367" s="45"/>
      <c r="CD367" s="45"/>
      <c r="CE367" s="45"/>
      <c r="CF367" s="45"/>
      <c r="CG367" s="45"/>
      <c r="CH367" s="45"/>
      <c r="CI367" s="45"/>
      <c r="CJ367" s="45"/>
      <c r="CK367" s="45"/>
      <c r="CL367" s="45"/>
    </row>
    <row r="368" spans="1:90" x14ac:dyDescent="0.25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P368" s="45"/>
      <c r="BQ368" s="45"/>
      <c r="BR368" s="45"/>
      <c r="BS368" s="45"/>
      <c r="BT368" s="45"/>
      <c r="BU368" s="45"/>
      <c r="BV368" s="45"/>
      <c r="BW368" s="45"/>
      <c r="BX368" s="45"/>
      <c r="BY368" s="45"/>
      <c r="BZ368" s="45"/>
      <c r="CA368" s="45"/>
      <c r="CB368" s="45"/>
      <c r="CC368" s="45"/>
      <c r="CD368" s="45"/>
      <c r="CE368" s="45"/>
      <c r="CF368" s="45"/>
      <c r="CG368" s="45"/>
      <c r="CH368" s="45"/>
      <c r="CI368" s="45"/>
      <c r="CJ368" s="45"/>
      <c r="CK368" s="45"/>
      <c r="CL368" s="45"/>
    </row>
    <row r="369" spans="1:90" x14ac:dyDescent="0.25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P369" s="45"/>
      <c r="BQ369" s="45"/>
      <c r="BR369" s="45"/>
      <c r="BS369" s="45"/>
      <c r="BT369" s="45"/>
      <c r="BU369" s="45"/>
      <c r="BV369" s="45"/>
      <c r="BW369" s="45"/>
      <c r="BX369" s="45"/>
      <c r="BY369" s="45"/>
      <c r="BZ369" s="45"/>
      <c r="CA369" s="45"/>
      <c r="CB369" s="45"/>
      <c r="CC369" s="45"/>
      <c r="CD369" s="45"/>
      <c r="CE369" s="45"/>
      <c r="CF369" s="45"/>
      <c r="CG369" s="45"/>
      <c r="CH369" s="45"/>
      <c r="CI369" s="45"/>
      <c r="CJ369" s="45"/>
      <c r="CK369" s="45"/>
      <c r="CL369" s="45"/>
    </row>
    <row r="370" spans="1:90" x14ac:dyDescent="0.25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  <c r="BP370" s="45"/>
      <c r="BQ370" s="45"/>
      <c r="BR370" s="45"/>
      <c r="BS370" s="45"/>
      <c r="BT370" s="45"/>
      <c r="BU370" s="45"/>
      <c r="BV370" s="45"/>
      <c r="BW370" s="45"/>
      <c r="BX370" s="45"/>
      <c r="BY370" s="45"/>
      <c r="BZ370" s="45"/>
      <c r="CA370" s="45"/>
      <c r="CB370" s="45"/>
      <c r="CC370" s="45"/>
      <c r="CD370" s="45"/>
      <c r="CE370" s="45"/>
      <c r="CF370" s="45"/>
      <c r="CG370" s="45"/>
      <c r="CH370" s="45"/>
      <c r="CI370" s="45"/>
      <c r="CJ370" s="45"/>
      <c r="CK370" s="45"/>
      <c r="CL370" s="45"/>
    </row>
    <row r="371" spans="1:90" x14ac:dyDescent="0.25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  <c r="BP371" s="45"/>
      <c r="BQ371" s="45"/>
      <c r="BR371" s="45"/>
      <c r="BS371" s="45"/>
      <c r="BT371" s="45"/>
      <c r="BU371" s="45"/>
      <c r="BV371" s="45"/>
      <c r="BW371" s="45"/>
      <c r="BX371" s="45"/>
      <c r="BY371" s="45"/>
      <c r="BZ371" s="45"/>
      <c r="CA371" s="45"/>
      <c r="CB371" s="45"/>
      <c r="CC371" s="45"/>
      <c r="CD371" s="45"/>
      <c r="CE371" s="45"/>
      <c r="CF371" s="45"/>
      <c r="CG371" s="45"/>
      <c r="CH371" s="45"/>
      <c r="CI371" s="45"/>
      <c r="CJ371" s="45"/>
      <c r="CK371" s="45"/>
      <c r="CL371" s="45"/>
    </row>
    <row r="372" spans="1:90" x14ac:dyDescent="0.25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  <c r="BP372" s="45"/>
      <c r="BQ372" s="45"/>
      <c r="BR372" s="45"/>
      <c r="BS372" s="45"/>
      <c r="BT372" s="45"/>
      <c r="BU372" s="45"/>
      <c r="BV372" s="45"/>
      <c r="BW372" s="45"/>
      <c r="BX372" s="45"/>
      <c r="BY372" s="45"/>
      <c r="BZ372" s="45"/>
      <c r="CA372" s="45"/>
      <c r="CB372" s="45"/>
      <c r="CC372" s="45"/>
      <c r="CD372" s="45"/>
      <c r="CE372" s="45"/>
      <c r="CF372" s="45"/>
      <c r="CG372" s="45"/>
      <c r="CH372" s="45"/>
      <c r="CI372" s="45"/>
      <c r="CJ372" s="45"/>
      <c r="CK372" s="45"/>
      <c r="CL372" s="45"/>
    </row>
    <row r="373" spans="1:90" x14ac:dyDescent="0.25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  <c r="BP373" s="45"/>
      <c r="BQ373" s="45"/>
      <c r="BR373" s="45"/>
      <c r="BS373" s="45"/>
      <c r="BT373" s="45"/>
      <c r="BU373" s="45"/>
      <c r="BV373" s="45"/>
      <c r="BW373" s="45"/>
      <c r="BX373" s="45"/>
      <c r="BY373" s="45"/>
      <c r="BZ373" s="45"/>
      <c r="CA373" s="45"/>
      <c r="CB373" s="45"/>
      <c r="CC373" s="45"/>
      <c r="CD373" s="45"/>
      <c r="CE373" s="45"/>
      <c r="CF373" s="45"/>
      <c r="CG373" s="45"/>
      <c r="CH373" s="45"/>
      <c r="CI373" s="45"/>
      <c r="CJ373" s="45"/>
      <c r="CK373" s="45"/>
      <c r="CL373" s="45"/>
    </row>
    <row r="374" spans="1:90" x14ac:dyDescent="0.25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  <c r="BP374" s="45"/>
      <c r="BQ374" s="45"/>
      <c r="BR374" s="45"/>
      <c r="BS374" s="45"/>
      <c r="BT374" s="45"/>
      <c r="BU374" s="45"/>
      <c r="BV374" s="45"/>
      <c r="BW374" s="45"/>
      <c r="BX374" s="45"/>
      <c r="BY374" s="45"/>
      <c r="BZ374" s="45"/>
      <c r="CA374" s="45"/>
      <c r="CB374" s="45"/>
      <c r="CC374" s="45"/>
      <c r="CD374" s="45"/>
      <c r="CE374" s="45"/>
      <c r="CF374" s="45"/>
      <c r="CG374" s="45"/>
      <c r="CH374" s="45"/>
      <c r="CI374" s="45"/>
      <c r="CJ374" s="45"/>
      <c r="CK374" s="45"/>
      <c r="CL374" s="45"/>
    </row>
    <row r="375" spans="1:90" x14ac:dyDescent="0.2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  <c r="BP375" s="45"/>
      <c r="BQ375" s="45"/>
      <c r="BR375" s="45"/>
      <c r="BS375" s="45"/>
      <c r="BT375" s="45"/>
      <c r="BU375" s="45"/>
      <c r="BV375" s="45"/>
      <c r="BW375" s="45"/>
      <c r="BX375" s="45"/>
      <c r="BY375" s="45"/>
      <c r="BZ375" s="45"/>
      <c r="CA375" s="45"/>
      <c r="CB375" s="45"/>
      <c r="CC375" s="45"/>
      <c r="CD375" s="45"/>
      <c r="CE375" s="45"/>
      <c r="CF375" s="45"/>
      <c r="CG375" s="45"/>
      <c r="CH375" s="45"/>
      <c r="CI375" s="45"/>
      <c r="CJ375" s="45"/>
      <c r="CK375" s="45"/>
      <c r="CL375" s="45"/>
    </row>
    <row r="376" spans="1:90" x14ac:dyDescent="0.25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  <c r="BP376" s="45"/>
      <c r="BQ376" s="45"/>
      <c r="BR376" s="45"/>
      <c r="BS376" s="45"/>
      <c r="BT376" s="45"/>
      <c r="BU376" s="45"/>
      <c r="BV376" s="45"/>
      <c r="BW376" s="45"/>
      <c r="BX376" s="45"/>
      <c r="BY376" s="45"/>
      <c r="BZ376" s="45"/>
      <c r="CA376" s="45"/>
      <c r="CB376" s="45"/>
      <c r="CC376" s="45"/>
      <c r="CD376" s="45"/>
      <c r="CE376" s="45"/>
      <c r="CF376" s="45"/>
      <c r="CG376" s="45"/>
      <c r="CH376" s="45"/>
      <c r="CI376" s="45"/>
      <c r="CJ376" s="45"/>
      <c r="CK376" s="45"/>
      <c r="CL376" s="45"/>
    </row>
    <row r="377" spans="1:90" x14ac:dyDescent="0.25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  <c r="BP377" s="45"/>
      <c r="BQ377" s="45"/>
      <c r="BR377" s="45"/>
      <c r="BS377" s="45"/>
      <c r="BT377" s="45"/>
      <c r="BU377" s="45"/>
      <c r="BV377" s="45"/>
      <c r="BW377" s="45"/>
      <c r="BX377" s="45"/>
      <c r="BY377" s="45"/>
      <c r="BZ377" s="45"/>
      <c r="CA377" s="45"/>
      <c r="CB377" s="45"/>
      <c r="CC377" s="45"/>
      <c r="CD377" s="45"/>
      <c r="CE377" s="45"/>
      <c r="CF377" s="45"/>
      <c r="CG377" s="45"/>
      <c r="CH377" s="45"/>
      <c r="CI377" s="45"/>
      <c r="CJ377" s="45"/>
      <c r="CK377" s="45"/>
      <c r="CL377" s="45"/>
    </row>
    <row r="378" spans="1:90" x14ac:dyDescent="0.2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  <c r="BP378" s="45"/>
      <c r="BQ378" s="45"/>
      <c r="BR378" s="45"/>
      <c r="BS378" s="45"/>
      <c r="BT378" s="45"/>
      <c r="BU378" s="45"/>
      <c r="BV378" s="45"/>
      <c r="BW378" s="45"/>
      <c r="BX378" s="45"/>
      <c r="BY378" s="45"/>
      <c r="BZ378" s="45"/>
      <c r="CA378" s="45"/>
      <c r="CB378" s="45"/>
      <c r="CC378" s="45"/>
      <c r="CD378" s="45"/>
      <c r="CE378" s="45"/>
      <c r="CF378" s="45"/>
      <c r="CG378" s="45"/>
      <c r="CH378" s="45"/>
      <c r="CI378" s="45"/>
      <c r="CJ378" s="45"/>
      <c r="CK378" s="45"/>
      <c r="CL378" s="45"/>
    </row>
    <row r="379" spans="1:90" x14ac:dyDescent="0.25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  <c r="BP379" s="45"/>
      <c r="BQ379" s="45"/>
      <c r="BR379" s="45"/>
      <c r="BS379" s="45"/>
      <c r="BT379" s="45"/>
      <c r="BU379" s="45"/>
      <c r="BV379" s="45"/>
      <c r="BW379" s="45"/>
      <c r="BX379" s="45"/>
      <c r="BY379" s="45"/>
      <c r="BZ379" s="45"/>
      <c r="CA379" s="45"/>
      <c r="CB379" s="45"/>
      <c r="CC379" s="45"/>
      <c r="CD379" s="45"/>
      <c r="CE379" s="45"/>
      <c r="CF379" s="45"/>
      <c r="CG379" s="45"/>
      <c r="CH379" s="45"/>
      <c r="CI379" s="45"/>
      <c r="CJ379" s="45"/>
      <c r="CK379" s="45"/>
      <c r="CL379" s="45"/>
    </row>
    <row r="380" spans="1:90" x14ac:dyDescent="0.25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  <c r="BP380" s="45"/>
      <c r="BQ380" s="45"/>
      <c r="BR380" s="45"/>
      <c r="BS380" s="45"/>
      <c r="BT380" s="45"/>
      <c r="BU380" s="45"/>
      <c r="BV380" s="45"/>
      <c r="BW380" s="45"/>
      <c r="BX380" s="45"/>
      <c r="BY380" s="45"/>
      <c r="BZ380" s="45"/>
      <c r="CA380" s="45"/>
      <c r="CB380" s="45"/>
      <c r="CC380" s="45"/>
      <c r="CD380" s="45"/>
      <c r="CE380" s="45"/>
      <c r="CF380" s="45"/>
      <c r="CG380" s="45"/>
      <c r="CH380" s="45"/>
      <c r="CI380" s="45"/>
      <c r="CJ380" s="45"/>
      <c r="CK380" s="45"/>
      <c r="CL380" s="45"/>
    </row>
    <row r="381" spans="1:90" x14ac:dyDescent="0.25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  <c r="BP381" s="45"/>
      <c r="BQ381" s="45"/>
      <c r="BR381" s="45"/>
      <c r="BS381" s="45"/>
      <c r="BT381" s="45"/>
      <c r="BU381" s="45"/>
      <c r="BV381" s="45"/>
      <c r="BW381" s="45"/>
      <c r="BX381" s="45"/>
      <c r="BY381" s="45"/>
      <c r="BZ381" s="45"/>
      <c r="CA381" s="45"/>
      <c r="CB381" s="45"/>
      <c r="CC381" s="45"/>
      <c r="CD381" s="45"/>
      <c r="CE381" s="45"/>
      <c r="CF381" s="45"/>
      <c r="CG381" s="45"/>
      <c r="CH381" s="45"/>
      <c r="CI381" s="45"/>
      <c r="CJ381" s="45"/>
      <c r="CK381" s="45"/>
      <c r="CL381" s="45"/>
    </row>
    <row r="382" spans="1:90" x14ac:dyDescent="0.25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  <c r="BP382" s="45"/>
      <c r="BQ382" s="45"/>
      <c r="BR382" s="45"/>
      <c r="BS382" s="45"/>
      <c r="BT382" s="45"/>
      <c r="BU382" s="45"/>
      <c r="BV382" s="45"/>
      <c r="BW382" s="45"/>
      <c r="BX382" s="45"/>
      <c r="BY382" s="45"/>
      <c r="BZ382" s="45"/>
      <c r="CA382" s="45"/>
      <c r="CB382" s="45"/>
      <c r="CC382" s="45"/>
      <c r="CD382" s="45"/>
      <c r="CE382" s="45"/>
      <c r="CF382" s="45"/>
      <c r="CG382" s="45"/>
      <c r="CH382" s="45"/>
      <c r="CI382" s="45"/>
      <c r="CJ382" s="45"/>
      <c r="CK382" s="45"/>
      <c r="CL382" s="45"/>
    </row>
    <row r="383" spans="1:90" x14ac:dyDescent="0.25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  <c r="BP383" s="45"/>
      <c r="BQ383" s="45"/>
      <c r="BR383" s="45"/>
      <c r="BS383" s="45"/>
      <c r="BT383" s="45"/>
      <c r="BU383" s="45"/>
      <c r="BV383" s="45"/>
      <c r="BW383" s="45"/>
      <c r="BX383" s="45"/>
      <c r="BY383" s="45"/>
      <c r="BZ383" s="45"/>
      <c r="CA383" s="45"/>
      <c r="CB383" s="45"/>
      <c r="CC383" s="45"/>
      <c r="CD383" s="45"/>
      <c r="CE383" s="45"/>
      <c r="CF383" s="45"/>
      <c r="CG383" s="45"/>
      <c r="CH383" s="45"/>
      <c r="CI383" s="45"/>
      <c r="CJ383" s="45"/>
      <c r="CK383" s="45"/>
      <c r="CL383" s="45"/>
    </row>
    <row r="384" spans="1:90" x14ac:dyDescent="0.25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  <c r="BP384" s="45"/>
      <c r="BQ384" s="45"/>
      <c r="BR384" s="45"/>
      <c r="BS384" s="45"/>
      <c r="BT384" s="45"/>
      <c r="BU384" s="45"/>
      <c r="BV384" s="45"/>
      <c r="BW384" s="45"/>
      <c r="BX384" s="45"/>
      <c r="BY384" s="45"/>
      <c r="BZ384" s="45"/>
      <c r="CA384" s="45"/>
      <c r="CB384" s="45"/>
      <c r="CC384" s="45"/>
      <c r="CD384" s="45"/>
      <c r="CE384" s="45"/>
      <c r="CF384" s="45"/>
      <c r="CG384" s="45"/>
      <c r="CH384" s="45"/>
      <c r="CI384" s="45"/>
      <c r="CJ384" s="45"/>
      <c r="CK384" s="45"/>
      <c r="CL384" s="45"/>
    </row>
    <row r="385" spans="1:90" x14ac:dyDescent="0.2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  <c r="BP385" s="45"/>
      <c r="BQ385" s="45"/>
      <c r="BR385" s="45"/>
      <c r="BS385" s="45"/>
      <c r="BT385" s="45"/>
      <c r="BU385" s="45"/>
      <c r="BV385" s="45"/>
      <c r="BW385" s="45"/>
      <c r="BX385" s="45"/>
      <c r="BY385" s="45"/>
      <c r="BZ385" s="45"/>
      <c r="CA385" s="45"/>
      <c r="CB385" s="45"/>
      <c r="CC385" s="45"/>
      <c r="CD385" s="45"/>
      <c r="CE385" s="45"/>
      <c r="CF385" s="45"/>
      <c r="CG385" s="45"/>
      <c r="CH385" s="45"/>
      <c r="CI385" s="45"/>
      <c r="CJ385" s="45"/>
      <c r="CK385" s="45"/>
      <c r="CL385" s="45"/>
    </row>
    <row r="386" spans="1:90" x14ac:dyDescent="0.25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  <c r="BP386" s="45"/>
      <c r="BQ386" s="45"/>
      <c r="BR386" s="45"/>
      <c r="BS386" s="45"/>
      <c r="BT386" s="45"/>
      <c r="BU386" s="45"/>
      <c r="BV386" s="45"/>
      <c r="BW386" s="45"/>
      <c r="BX386" s="45"/>
      <c r="BY386" s="45"/>
      <c r="BZ386" s="45"/>
      <c r="CA386" s="45"/>
      <c r="CB386" s="45"/>
      <c r="CC386" s="45"/>
      <c r="CD386" s="45"/>
      <c r="CE386" s="45"/>
      <c r="CF386" s="45"/>
      <c r="CG386" s="45"/>
      <c r="CH386" s="45"/>
      <c r="CI386" s="45"/>
      <c r="CJ386" s="45"/>
      <c r="CK386" s="45"/>
      <c r="CL386" s="45"/>
    </row>
    <row r="387" spans="1:90" x14ac:dyDescent="0.25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  <c r="BP387" s="45"/>
      <c r="BQ387" s="45"/>
      <c r="BR387" s="45"/>
      <c r="BS387" s="45"/>
      <c r="BT387" s="45"/>
      <c r="BU387" s="45"/>
      <c r="BV387" s="45"/>
      <c r="BW387" s="45"/>
      <c r="BX387" s="45"/>
      <c r="BY387" s="45"/>
      <c r="BZ387" s="45"/>
      <c r="CA387" s="45"/>
      <c r="CB387" s="45"/>
      <c r="CC387" s="45"/>
      <c r="CD387" s="45"/>
      <c r="CE387" s="45"/>
      <c r="CF387" s="45"/>
      <c r="CG387" s="45"/>
      <c r="CH387" s="45"/>
      <c r="CI387" s="45"/>
      <c r="CJ387" s="45"/>
      <c r="CK387" s="45"/>
      <c r="CL387" s="45"/>
    </row>
    <row r="388" spans="1:90" x14ac:dyDescent="0.25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  <c r="BP388" s="45"/>
      <c r="BQ388" s="45"/>
      <c r="BR388" s="45"/>
      <c r="BS388" s="45"/>
      <c r="BT388" s="45"/>
      <c r="BU388" s="45"/>
      <c r="BV388" s="45"/>
      <c r="BW388" s="45"/>
      <c r="BX388" s="45"/>
      <c r="BY388" s="45"/>
      <c r="BZ388" s="45"/>
      <c r="CA388" s="45"/>
      <c r="CB388" s="45"/>
      <c r="CC388" s="45"/>
      <c r="CD388" s="45"/>
      <c r="CE388" s="45"/>
      <c r="CF388" s="45"/>
      <c r="CG388" s="45"/>
      <c r="CH388" s="45"/>
      <c r="CI388" s="45"/>
      <c r="CJ388" s="45"/>
      <c r="CK388" s="45"/>
      <c r="CL388" s="45"/>
    </row>
    <row r="389" spans="1:90" x14ac:dyDescent="0.25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  <c r="BP389" s="45"/>
      <c r="BQ389" s="45"/>
      <c r="BR389" s="45"/>
      <c r="BS389" s="45"/>
      <c r="BT389" s="45"/>
      <c r="BU389" s="45"/>
      <c r="BV389" s="45"/>
      <c r="BW389" s="45"/>
      <c r="BX389" s="45"/>
      <c r="BY389" s="45"/>
      <c r="BZ389" s="45"/>
      <c r="CA389" s="45"/>
      <c r="CB389" s="45"/>
      <c r="CC389" s="45"/>
      <c r="CD389" s="45"/>
      <c r="CE389" s="45"/>
      <c r="CF389" s="45"/>
      <c r="CG389" s="45"/>
      <c r="CH389" s="45"/>
      <c r="CI389" s="45"/>
      <c r="CJ389" s="45"/>
      <c r="CK389" s="45"/>
      <c r="CL389" s="45"/>
    </row>
    <row r="390" spans="1:90" x14ac:dyDescent="0.25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  <c r="BP390" s="45"/>
      <c r="BQ390" s="45"/>
      <c r="BR390" s="45"/>
      <c r="BS390" s="45"/>
      <c r="BT390" s="45"/>
      <c r="BU390" s="45"/>
      <c r="BV390" s="45"/>
      <c r="BW390" s="45"/>
      <c r="BX390" s="45"/>
      <c r="BY390" s="45"/>
      <c r="BZ390" s="45"/>
      <c r="CA390" s="45"/>
      <c r="CB390" s="45"/>
      <c r="CC390" s="45"/>
      <c r="CD390" s="45"/>
      <c r="CE390" s="45"/>
      <c r="CF390" s="45"/>
      <c r="CG390" s="45"/>
      <c r="CH390" s="45"/>
      <c r="CI390" s="45"/>
      <c r="CJ390" s="45"/>
      <c r="CK390" s="45"/>
      <c r="CL390" s="45"/>
    </row>
    <row r="391" spans="1:90" x14ac:dyDescent="0.25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  <c r="BP391" s="45"/>
      <c r="BQ391" s="45"/>
      <c r="BR391" s="45"/>
      <c r="BS391" s="45"/>
      <c r="BT391" s="45"/>
      <c r="BU391" s="45"/>
      <c r="BV391" s="45"/>
      <c r="BW391" s="45"/>
      <c r="BX391" s="45"/>
      <c r="BY391" s="45"/>
      <c r="BZ391" s="45"/>
      <c r="CA391" s="45"/>
      <c r="CB391" s="45"/>
      <c r="CC391" s="45"/>
      <c r="CD391" s="45"/>
      <c r="CE391" s="45"/>
      <c r="CF391" s="45"/>
      <c r="CG391" s="45"/>
      <c r="CH391" s="45"/>
      <c r="CI391" s="45"/>
      <c r="CJ391" s="45"/>
      <c r="CK391" s="45"/>
      <c r="CL391" s="45"/>
    </row>
    <row r="392" spans="1:90" x14ac:dyDescent="0.25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  <c r="BP392" s="45"/>
      <c r="BQ392" s="45"/>
      <c r="BR392" s="45"/>
      <c r="BS392" s="45"/>
      <c r="BT392" s="45"/>
      <c r="BU392" s="45"/>
      <c r="BV392" s="45"/>
      <c r="BW392" s="45"/>
      <c r="BX392" s="45"/>
      <c r="BY392" s="45"/>
      <c r="BZ392" s="45"/>
      <c r="CA392" s="45"/>
      <c r="CB392" s="45"/>
      <c r="CC392" s="45"/>
      <c r="CD392" s="45"/>
      <c r="CE392" s="45"/>
      <c r="CF392" s="45"/>
      <c r="CG392" s="45"/>
      <c r="CH392" s="45"/>
      <c r="CI392" s="45"/>
      <c r="CJ392" s="45"/>
      <c r="CK392" s="45"/>
      <c r="CL392" s="45"/>
    </row>
    <row r="393" spans="1:90" x14ac:dyDescent="0.25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  <c r="BP393" s="45"/>
      <c r="BQ393" s="45"/>
      <c r="BR393" s="45"/>
      <c r="BS393" s="45"/>
      <c r="BT393" s="45"/>
      <c r="BU393" s="45"/>
      <c r="BV393" s="45"/>
      <c r="BW393" s="45"/>
      <c r="BX393" s="45"/>
      <c r="BY393" s="45"/>
      <c r="BZ393" s="45"/>
      <c r="CA393" s="45"/>
      <c r="CB393" s="45"/>
      <c r="CC393" s="45"/>
      <c r="CD393" s="45"/>
      <c r="CE393" s="45"/>
      <c r="CF393" s="45"/>
      <c r="CG393" s="45"/>
      <c r="CH393" s="45"/>
      <c r="CI393" s="45"/>
      <c r="CJ393" s="45"/>
      <c r="CK393" s="45"/>
      <c r="CL393" s="45"/>
    </row>
    <row r="394" spans="1:90" x14ac:dyDescent="0.25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  <c r="BP394" s="45"/>
      <c r="BQ394" s="45"/>
      <c r="BR394" s="45"/>
      <c r="BS394" s="45"/>
      <c r="BT394" s="45"/>
      <c r="BU394" s="45"/>
      <c r="BV394" s="45"/>
      <c r="BW394" s="45"/>
      <c r="BX394" s="45"/>
      <c r="BY394" s="45"/>
      <c r="BZ394" s="45"/>
      <c r="CA394" s="45"/>
      <c r="CB394" s="45"/>
      <c r="CC394" s="45"/>
      <c r="CD394" s="45"/>
      <c r="CE394" s="45"/>
      <c r="CF394" s="45"/>
      <c r="CG394" s="45"/>
      <c r="CH394" s="45"/>
      <c r="CI394" s="45"/>
      <c r="CJ394" s="45"/>
      <c r="CK394" s="45"/>
      <c r="CL394" s="45"/>
    </row>
    <row r="395" spans="1:90" x14ac:dyDescent="0.2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  <c r="BP395" s="45"/>
      <c r="BQ395" s="45"/>
      <c r="BR395" s="45"/>
      <c r="BS395" s="45"/>
      <c r="BT395" s="45"/>
      <c r="BU395" s="45"/>
      <c r="BV395" s="45"/>
      <c r="BW395" s="45"/>
      <c r="BX395" s="45"/>
      <c r="BY395" s="45"/>
      <c r="BZ395" s="45"/>
      <c r="CA395" s="45"/>
      <c r="CB395" s="45"/>
      <c r="CC395" s="45"/>
      <c r="CD395" s="45"/>
      <c r="CE395" s="45"/>
      <c r="CF395" s="45"/>
      <c r="CG395" s="45"/>
      <c r="CH395" s="45"/>
      <c r="CI395" s="45"/>
      <c r="CJ395" s="45"/>
      <c r="CK395" s="45"/>
      <c r="CL395" s="45"/>
    </row>
    <row r="396" spans="1:90" x14ac:dyDescent="0.25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  <c r="BP396" s="45"/>
      <c r="BQ396" s="45"/>
      <c r="BR396" s="45"/>
      <c r="BS396" s="45"/>
      <c r="BT396" s="45"/>
      <c r="BU396" s="45"/>
      <c r="BV396" s="45"/>
      <c r="BW396" s="45"/>
      <c r="BX396" s="45"/>
      <c r="BY396" s="45"/>
      <c r="BZ396" s="45"/>
      <c r="CA396" s="45"/>
      <c r="CB396" s="45"/>
      <c r="CC396" s="45"/>
      <c r="CD396" s="45"/>
      <c r="CE396" s="45"/>
      <c r="CF396" s="45"/>
      <c r="CG396" s="45"/>
      <c r="CH396" s="45"/>
      <c r="CI396" s="45"/>
      <c r="CJ396" s="45"/>
      <c r="CK396" s="45"/>
      <c r="CL396" s="45"/>
    </row>
    <row r="397" spans="1:90" x14ac:dyDescent="0.25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  <c r="BP397" s="45"/>
      <c r="BQ397" s="45"/>
      <c r="BR397" s="45"/>
      <c r="BS397" s="45"/>
      <c r="BT397" s="45"/>
      <c r="BU397" s="45"/>
      <c r="BV397" s="45"/>
      <c r="BW397" s="45"/>
      <c r="BX397" s="45"/>
      <c r="BY397" s="45"/>
      <c r="BZ397" s="45"/>
      <c r="CA397" s="45"/>
      <c r="CB397" s="45"/>
      <c r="CC397" s="45"/>
      <c r="CD397" s="45"/>
      <c r="CE397" s="45"/>
      <c r="CF397" s="45"/>
      <c r="CG397" s="45"/>
      <c r="CH397" s="45"/>
      <c r="CI397" s="45"/>
      <c r="CJ397" s="45"/>
      <c r="CK397" s="45"/>
      <c r="CL397" s="45"/>
    </row>
    <row r="398" spans="1:90" x14ac:dyDescent="0.25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  <c r="BP398" s="45"/>
      <c r="BQ398" s="45"/>
      <c r="BR398" s="45"/>
      <c r="BS398" s="45"/>
      <c r="BT398" s="45"/>
      <c r="BU398" s="45"/>
      <c r="BV398" s="45"/>
      <c r="BW398" s="45"/>
      <c r="BX398" s="45"/>
      <c r="BY398" s="45"/>
      <c r="BZ398" s="45"/>
      <c r="CA398" s="45"/>
      <c r="CB398" s="45"/>
      <c r="CC398" s="45"/>
      <c r="CD398" s="45"/>
      <c r="CE398" s="45"/>
      <c r="CF398" s="45"/>
      <c r="CG398" s="45"/>
      <c r="CH398" s="45"/>
      <c r="CI398" s="45"/>
      <c r="CJ398" s="45"/>
      <c r="CK398" s="45"/>
      <c r="CL398" s="45"/>
    </row>
    <row r="399" spans="1:90" x14ac:dyDescent="0.25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  <c r="BP399" s="45"/>
      <c r="BQ399" s="45"/>
      <c r="BR399" s="45"/>
      <c r="BS399" s="45"/>
      <c r="BT399" s="45"/>
      <c r="BU399" s="45"/>
      <c r="BV399" s="45"/>
      <c r="BW399" s="45"/>
      <c r="BX399" s="45"/>
      <c r="BY399" s="45"/>
      <c r="BZ399" s="45"/>
      <c r="CA399" s="45"/>
      <c r="CB399" s="45"/>
      <c r="CC399" s="45"/>
      <c r="CD399" s="45"/>
      <c r="CE399" s="45"/>
      <c r="CF399" s="45"/>
      <c r="CG399" s="45"/>
      <c r="CH399" s="45"/>
      <c r="CI399" s="45"/>
      <c r="CJ399" s="45"/>
      <c r="CK399" s="45"/>
      <c r="CL399" s="45"/>
    </row>
    <row r="400" spans="1:90" x14ac:dyDescent="0.25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  <c r="BP400" s="45"/>
      <c r="BQ400" s="45"/>
      <c r="BR400" s="45"/>
      <c r="BS400" s="45"/>
      <c r="BT400" s="45"/>
      <c r="BU400" s="45"/>
      <c r="BV400" s="45"/>
      <c r="BW400" s="45"/>
      <c r="BX400" s="45"/>
      <c r="BY400" s="45"/>
      <c r="BZ400" s="45"/>
      <c r="CA400" s="45"/>
      <c r="CB400" s="45"/>
      <c r="CC400" s="45"/>
      <c r="CD400" s="45"/>
      <c r="CE400" s="45"/>
      <c r="CF400" s="45"/>
      <c r="CG400" s="45"/>
      <c r="CH400" s="45"/>
      <c r="CI400" s="45"/>
      <c r="CJ400" s="45"/>
      <c r="CK400" s="45"/>
      <c r="CL400" s="45"/>
    </row>
    <row r="401" spans="1:90" x14ac:dyDescent="0.25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  <c r="BP401" s="45"/>
      <c r="BQ401" s="45"/>
      <c r="BR401" s="45"/>
      <c r="BS401" s="45"/>
      <c r="BT401" s="45"/>
      <c r="BU401" s="45"/>
      <c r="BV401" s="45"/>
      <c r="BW401" s="45"/>
      <c r="BX401" s="45"/>
      <c r="BY401" s="45"/>
      <c r="BZ401" s="45"/>
      <c r="CA401" s="45"/>
      <c r="CB401" s="45"/>
      <c r="CC401" s="45"/>
      <c r="CD401" s="45"/>
      <c r="CE401" s="45"/>
      <c r="CF401" s="45"/>
      <c r="CG401" s="45"/>
      <c r="CH401" s="45"/>
      <c r="CI401" s="45"/>
      <c r="CJ401" s="45"/>
      <c r="CK401" s="45"/>
      <c r="CL401" s="45"/>
    </row>
  </sheetData>
  <mergeCells count="21">
    <mergeCell ref="A60:E60"/>
    <mergeCell ref="A66:E66"/>
    <mergeCell ref="A11:E11"/>
    <mergeCell ref="A39:E39"/>
    <mergeCell ref="A45:E45"/>
    <mergeCell ref="A46:E46"/>
    <mergeCell ref="A52:E52"/>
    <mergeCell ref="A53:E53"/>
    <mergeCell ref="A59:E59"/>
    <mergeCell ref="A18:E18"/>
    <mergeCell ref="A24:E24"/>
    <mergeCell ref="A25:E25"/>
    <mergeCell ref="A31:E31"/>
    <mergeCell ref="A32:E32"/>
    <mergeCell ref="A38:E38"/>
    <mergeCell ref="A17:E17"/>
    <mergeCell ref="A1:E1"/>
    <mergeCell ref="A2:E2"/>
    <mergeCell ref="A3:E3"/>
    <mergeCell ref="A9:E9"/>
    <mergeCell ref="A10:E10"/>
  </mergeCells>
  <pageMargins left="0.7" right="0.7" top="0.75" bottom="0.75" header="0.3" footer="0.3"/>
  <pageSetup scale="1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D98CB73D51640B5EE93994FBA086B" ma:contentTypeVersion="0" ma:contentTypeDescription="Create a new document." ma:contentTypeScope="" ma:versionID="0daafb402c5a25f4c106c8f3cee0fb0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19C7E4-5AB9-4174-A9F7-09610FA63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E5904-BEA1-4797-AC2C-6D01764431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2820F6-D3A4-4832-B070-547342E9C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Summary</vt:lpstr>
      <vt:lpstr>Worksheet</vt:lpstr>
      <vt:lpstr>MKTG_CASH_MATCH</vt:lpstr>
      <vt:lpstr>MKTG_GRANT_FUNDS</vt:lpstr>
      <vt:lpstr>MKTG_IN_KIND_MATCH</vt:lpstr>
      <vt:lpstr>OFSO_CASH_MATCH</vt:lpstr>
      <vt:lpstr>OFSO_GRANT_FUNDS</vt:lpstr>
      <vt:lpstr>OFSO_IN_KIND_MATCH</vt:lpstr>
      <vt:lpstr>OFSP_CASH_MATCH</vt:lpstr>
      <vt:lpstr>OFSP_GRANT_FUNDS</vt:lpstr>
      <vt:lpstr>OFSP_IN_KIND_MATCH</vt:lpstr>
      <vt:lpstr>PA_CASH_MATCH</vt:lpstr>
      <vt:lpstr>PA_GRANT_FUNDS</vt:lpstr>
      <vt:lpstr>PA_IN_KIND_MATCH</vt:lpstr>
      <vt:lpstr>PP_CASH_MATCH</vt:lpstr>
      <vt:lpstr>PP_GRANT_FUNDS</vt:lpstr>
      <vt:lpstr>PP_IN_KIND_MATCH</vt:lpstr>
      <vt:lpstr>PT_CASH_MATCH</vt:lpstr>
      <vt:lpstr>PT_GRANT_FUNDS</vt:lpstr>
      <vt:lpstr>PT_IN_KIND_MATCH</vt:lpstr>
      <vt:lpstr>RPE_CASH_MATCH</vt:lpstr>
      <vt:lpstr>RPE_GRANT_FUNDS</vt:lpstr>
      <vt:lpstr>RPE_IN_KIND_MATCH</vt:lpstr>
      <vt:lpstr>SR_CASH_MATCH</vt:lpstr>
      <vt:lpstr>SR_GRANT_FUNDS</vt:lpstr>
      <vt:lpstr>SR_IN_KIND_MATCH</vt:lpstr>
      <vt:lpstr>TVL_CASH_MATCH</vt:lpstr>
      <vt:lpstr>TVL_GRANT_FUNDS</vt:lpstr>
      <vt:lpstr>TVL_IN_KIND_MATCH</vt:lpstr>
    </vt:vector>
  </TitlesOfParts>
  <Manager/>
  <Company>Kansas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Renee S. Zwahl [KDC]</dc:creator>
  <cp:keywords/>
  <dc:description/>
  <cp:lastModifiedBy>Babette Dixon</cp:lastModifiedBy>
  <cp:revision/>
  <cp:lastPrinted>2024-12-17T17:12:45Z</cp:lastPrinted>
  <dcterms:created xsi:type="dcterms:W3CDTF">2024-02-12T17:42:24Z</dcterms:created>
  <dcterms:modified xsi:type="dcterms:W3CDTF">2025-06-25T18:11:00Z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0x0101000FFD98CB73D51640B5EE93994FBA086B</vt:lpwstr>
  </property>
</Properties>
</file>