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reichard\Downloads\"/>
    </mc:Choice>
  </mc:AlternateContent>
  <xr:revisionPtr revIDLastSave="0" documentId="8_{1C6254D9-006D-4899-9919-0E602C7E92F3}" xr6:coauthVersionLast="47" xr6:coauthVersionMax="47" xr10:uidLastSave="{00000000-0000-0000-0000-000000000000}"/>
  <bookViews>
    <workbookView xWindow="-120" yWindow="-120" windowWidth="19440" windowHeight="15000" xr2:uid="{99206CFB-2883-4779-827B-7DC532C1B80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1" i="1"/>
  <c r="F10" i="1"/>
  <c r="F9" i="1"/>
  <c r="F8" i="1"/>
  <c r="F7" i="1"/>
  <c r="F6" i="1"/>
  <c r="F5" i="1"/>
  <c r="F4" i="1"/>
  <c r="F3" i="1"/>
  <c r="F2" i="1"/>
  <c r="F14" i="1" s="1"/>
  <c r="F15" i="1" s="1"/>
  <c r="F19" i="1" s="1"/>
</calcChain>
</file>

<file path=xl/sharedStrings.xml><?xml version="1.0" encoding="utf-8"?>
<sst xmlns="http://schemas.openxmlformats.org/spreadsheetml/2006/main" count="18" uniqueCount="18">
  <si>
    <t>Insertion date(s)</t>
  </si>
  <si>
    <t>Media</t>
  </si>
  <si>
    <t>Total Media</t>
  </si>
  <si>
    <t xml:space="preserve">Total Tourism Grant requested </t>
  </si>
  <si>
    <t>Total # of Insertions</t>
  </si>
  <si>
    <t>Unit Size</t>
  </si>
  <si>
    <t>Non-local Media Cost per Ad</t>
  </si>
  <si>
    <t>Total Cost Non-local Media</t>
  </si>
  <si>
    <t>Name of Media Outlet &amp; Tactic</t>
  </si>
  <si>
    <t>1/4 page</t>
  </si>
  <si>
    <t>7/15 &amp; 8/25</t>
  </si>
  <si>
    <t>Washington Post: Digital media</t>
  </si>
  <si>
    <t>Arachnid Works: Banner Ads &amp; Social Media</t>
  </si>
  <si>
    <t>Digital</t>
  </si>
  <si>
    <t>Aug, Sept, Oct</t>
  </si>
  <si>
    <t>10x 15 sec spots</t>
  </si>
  <si>
    <t>Weeks of: Feb 5, Aug 9, Dec. 15</t>
  </si>
  <si>
    <t>WAMU: Radio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</si>
</sst>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44" formatCode="_(&quot;$&quot;* #,##0.00_);_(&quot;$&quot;* \(#,##0.00\);_(&quot;$&quot;* &quot;-&quot;??_);_(@_)"/>
  </numFmts>
  <fonts count="10" x14ac:knownFonts="1">
    <font>
      <sz val="11"/>
      <color theme="1"/>
      <name val="Aptos Narrow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u/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/>
    <xf numFmtId="49" fontId="5" fillId="0" borderId="0" xfId="0" applyNumberFormat="1" applyFont="1"/>
    <xf numFmtId="44" fontId="5" fillId="0" borderId="0" xfId="0" applyNumberFormat="1" applyFont="1"/>
    <xf numFmtId="0" fontId="5" fillId="0" borderId="0" xfId="0" applyFont="1" applyAlignment="1">
      <alignment wrapText="1"/>
    </xf>
    <xf numFmtId="49" fontId="5" fillId="0" borderId="0" xfId="0" applyNumberFormat="1" applyFont="1" applyAlignment="1">
      <alignment wrapText="1"/>
    </xf>
    <xf numFmtId="0" fontId="6" fillId="0" borderId="0" xfId="0" applyFont="1"/>
    <xf numFmtId="44" fontId="0" fillId="0" borderId="0" xfId="0" applyNumberFormat="1"/>
    <xf numFmtId="0" fontId="1" fillId="0" borderId="0" xfId="0" applyFont="1" applyAlignment="1">
      <alignment vertical="center"/>
    </xf>
    <xf numFmtId="3" fontId="5" fillId="0" borderId="0" xfId="0" applyNumberFormat="1" applyFont="1"/>
    <xf numFmtId="0" fontId="1" fillId="0" borderId="0" xfId="0" applyFont="1"/>
    <xf numFmtId="44" fontId="7" fillId="2" borderId="0" xfId="0" applyNumberFormat="1" applyFont="1" applyFill="1" applyAlignment="1">
      <alignment wrapText="1"/>
    </xf>
    <xf numFmtId="44" fontId="8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4" fontId="9" fillId="0" borderId="0" xfId="0" applyNumberFormat="1" applyFont="1"/>
    <xf numFmtId="0" fontId="4" fillId="0" borderId="0" xfId="0" applyFont="1" applyAlignment="1">
      <alignment horizontal="center" wrapText="1"/>
    </xf>
    <xf numFmtId="1" fontId="5" fillId="0" borderId="0" xfId="0" applyNumberFormat="1" applyFont="1"/>
    <xf numFmtId="5" fontId="5" fillId="0" borderId="0" xfId="0" applyNumberFormat="1" applyFont="1"/>
    <xf numFmtId="0" fontId="5" fillId="0" borderId="0" xfId="0" applyFont="1" applyAlignment="1">
      <alignment horizontal="center" wrapText="1"/>
    </xf>
    <xf numFmtId="1" fontId="5" fillId="0" borderId="0" xfId="0" applyNumberFormat="1" applyFont="1" applyAlignment="1">
      <alignment wrapText="1"/>
    </xf>
    <xf numFmtId="5" fontId="5" fillId="0" borderId="0" xfId="0" applyNumberFormat="1" applyFont="1" applyAlignment="1">
      <alignment wrapText="1"/>
    </xf>
    <xf numFmtId="44" fontId="5" fillId="0" borderId="0" xfId="0" applyNumberFormat="1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DF30D-3EA7-4547-BC64-08DDE1DB4929}">
  <dimension ref="A1:F19"/>
  <sheetViews>
    <sheetView tabSelected="1" workbookViewId="0">
      <selection activeCell="A4" sqref="A4"/>
    </sheetView>
  </sheetViews>
  <sheetFormatPr defaultRowHeight="15" x14ac:dyDescent="0.25"/>
  <cols>
    <col min="1" max="1" width="43.5703125" customWidth="1"/>
    <col min="2" max="2" width="11" bestFit="1" customWidth="1"/>
    <col min="3" max="3" width="16" customWidth="1"/>
    <col min="4" max="4" width="14.28515625" customWidth="1"/>
    <col min="5" max="5" width="22.85546875" customWidth="1"/>
    <col min="6" max="6" width="18.7109375" bestFit="1" customWidth="1"/>
  </cols>
  <sheetData>
    <row r="1" spans="1:6" ht="47.25" x14ac:dyDescent="0.25">
      <c r="A1" s="1" t="s">
        <v>8</v>
      </c>
      <c r="B1" s="1" t="s">
        <v>5</v>
      </c>
      <c r="C1" s="2" t="s">
        <v>0</v>
      </c>
      <c r="D1" s="2" t="s">
        <v>4</v>
      </c>
      <c r="E1" s="19" t="s">
        <v>6</v>
      </c>
      <c r="F1" s="2" t="s">
        <v>7</v>
      </c>
    </row>
    <row r="2" spans="1:6" ht="15.75" x14ac:dyDescent="0.25">
      <c r="A2" s="6" t="s">
        <v>11</v>
      </c>
      <c r="B2" s="22" t="s">
        <v>9</v>
      </c>
      <c r="C2" s="4" t="s">
        <v>10</v>
      </c>
      <c r="D2" s="20">
        <v>2</v>
      </c>
      <c r="E2" s="21">
        <v>2000</v>
      </c>
      <c r="F2" s="5">
        <f t="shared" ref="F2:F12" si="0">E2*D2</f>
        <v>4000</v>
      </c>
    </row>
    <row r="3" spans="1:6" ht="30.75" x14ac:dyDescent="0.25">
      <c r="A3" s="6" t="s">
        <v>12</v>
      </c>
      <c r="B3" s="6" t="s">
        <v>13</v>
      </c>
      <c r="C3" s="7" t="s">
        <v>14</v>
      </c>
      <c r="D3" s="20">
        <v>3</v>
      </c>
      <c r="E3" s="21">
        <v>3000</v>
      </c>
      <c r="F3" s="5">
        <f t="shared" si="0"/>
        <v>9000</v>
      </c>
    </row>
    <row r="4" spans="1:6" s="26" customFormat="1" ht="45.75" x14ac:dyDescent="0.25">
      <c r="A4" s="6" t="s">
        <v>17</v>
      </c>
      <c r="B4" s="6" t="s">
        <v>15</v>
      </c>
      <c r="C4" s="7" t="s">
        <v>16</v>
      </c>
      <c r="D4" s="23">
        <v>3</v>
      </c>
      <c r="E4" s="24">
        <v>1500</v>
      </c>
      <c r="F4" s="25">
        <f t="shared" si="0"/>
        <v>4500</v>
      </c>
    </row>
    <row r="5" spans="1:6" ht="15.75" x14ac:dyDescent="0.25">
      <c r="A5" s="3"/>
      <c r="B5" s="3"/>
      <c r="C5" s="4"/>
      <c r="D5" s="20"/>
      <c r="E5" s="21"/>
      <c r="F5" s="5">
        <f t="shared" si="0"/>
        <v>0</v>
      </c>
    </row>
    <row r="6" spans="1:6" ht="15.75" x14ac:dyDescent="0.25">
      <c r="A6" s="3"/>
      <c r="B6" s="3"/>
      <c r="C6" s="4"/>
      <c r="D6" s="20"/>
      <c r="E6" s="21"/>
      <c r="F6" s="5">
        <f t="shared" si="0"/>
        <v>0</v>
      </c>
    </row>
    <row r="7" spans="1:6" ht="15.75" x14ac:dyDescent="0.25">
      <c r="A7" s="3"/>
      <c r="B7" s="3"/>
      <c r="C7" s="4"/>
      <c r="D7" s="20"/>
      <c r="E7" s="21"/>
      <c r="F7" s="5">
        <f t="shared" si="0"/>
        <v>0</v>
      </c>
    </row>
    <row r="8" spans="1:6" ht="15.75" x14ac:dyDescent="0.25">
      <c r="B8" s="3"/>
      <c r="C8" s="4"/>
      <c r="D8" s="20"/>
      <c r="E8" s="21"/>
      <c r="F8" s="5">
        <f t="shared" si="0"/>
        <v>0</v>
      </c>
    </row>
    <row r="9" spans="1:6" ht="15.75" x14ac:dyDescent="0.25">
      <c r="B9" s="3"/>
      <c r="C9" s="4"/>
      <c r="D9" s="20"/>
      <c r="E9" s="21"/>
      <c r="F9" s="5">
        <f t="shared" si="0"/>
        <v>0</v>
      </c>
    </row>
    <row r="10" spans="1:6" ht="15.75" x14ac:dyDescent="0.25">
      <c r="A10" s="3"/>
      <c r="B10" s="3"/>
      <c r="C10" s="4"/>
      <c r="D10" s="20"/>
      <c r="E10" s="21"/>
      <c r="F10" s="5">
        <f t="shared" si="0"/>
        <v>0</v>
      </c>
    </row>
    <row r="11" spans="1:6" ht="15.75" x14ac:dyDescent="0.25">
      <c r="A11" s="8"/>
      <c r="B11" s="3"/>
      <c r="C11" s="4"/>
      <c r="D11" s="20"/>
      <c r="E11" s="21"/>
      <c r="F11" s="5">
        <f t="shared" si="0"/>
        <v>0</v>
      </c>
    </row>
    <row r="12" spans="1:6" ht="15.75" x14ac:dyDescent="0.25">
      <c r="A12" s="8"/>
      <c r="B12" s="3"/>
      <c r="C12" s="4"/>
      <c r="D12" s="20"/>
      <c r="E12" s="21"/>
      <c r="F12" s="5">
        <f t="shared" si="0"/>
        <v>0</v>
      </c>
    </row>
    <row r="13" spans="1:6" ht="15.75" x14ac:dyDescent="0.25">
      <c r="A13" s="3"/>
      <c r="B13" s="3"/>
      <c r="C13" s="3"/>
      <c r="D13" s="3"/>
      <c r="E13" s="3"/>
      <c r="F13" s="9"/>
    </row>
    <row r="14" spans="1:6" ht="18" x14ac:dyDescent="0.25">
      <c r="A14" s="10"/>
      <c r="B14" s="11"/>
      <c r="C14" s="3"/>
      <c r="D14" s="4"/>
      <c r="E14" s="12" t="s">
        <v>1</v>
      </c>
      <c r="F14" s="13">
        <f>SUM(F2:F13)</f>
        <v>17500</v>
      </c>
    </row>
    <row r="15" spans="1:6" ht="20.25" x14ac:dyDescent="0.3">
      <c r="A15" s="12"/>
      <c r="B15" s="12"/>
      <c r="C15" s="12"/>
      <c r="D15" s="12"/>
      <c r="E15" s="12" t="s">
        <v>2</v>
      </c>
      <c r="F15" s="14">
        <f>SUM(F14:F14)</f>
        <v>17500</v>
      </c>
    </row>
    <row r="16" spans="1:6" ht="20.25" x14ac:dyDescent="0.3">
      <c r="A16" s="10"/>
      <c r="E16" s="12"/>
      <c r="F16" s="15"/>
    </row>
    <row r="17" spans="1:6" ht="20.25" x14ac:dyDescent="0.3">
      <c r="A17" s="16"/>
      <c r="E17" s="12"/>
      <c r="F17" s="15"/>
    </row>
    <row r="18" spans="1:6" ht="20.25" x14ac:dyDescent="0.3">
      <c r="F18" s="17"/>
    </row>
    <row r="19" spans="1:6" x14ac:dyDescent="0.25">
      <c r="D19" s="12" t="s">
        <v>3</v>
      </c>
      <c r="F19" s="18">
        <f>SUM(F15*70%)</f>
        <v>12250</v>
      </c>
    </row>
  </sheetData>
  <protectedRanges>
    <protectedRange sqref="B6:E12 A6:A7 A10:A12 A2:E5" name="Range1"/>
  </protectedRanges>
  <conditionalFormatting sqref="F14">
    <cfRule type="containsText" dxfId="2" priority="2" operator="containsText" text="Within budget">
      <formula>NOT(ISERROR(SEARCH("Within budget",F14)))</formula>
    </cfRule>
    <cfRule type="cellIs" dxfId="1" priority="3" operator="equal">
      <formula>"Rework schedule"</formula>
    </cfRule>
  </conditionalFormatting>
  <conditionalFormatting sqref="F14:F19">
    <cfRule type="containsText" dxfId="0" priority="1" operator="containsText" text="local total too high">
      <formula>NOT(ISERROR(SEARCH("local total too high",F14)))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Reichard, Katie</dc:creator>
  <cp:lastModifiedBy>Reichard, Katie</cp:lastModifiedBy>
  <dcterms:created xsi:type="dcterms:W3CDTF">2024-12-09T19:40:58Z</dcterms:created>
  <dcterms:modified xsi:type="dcterms:W3CDTF">2026-01-09T15:46:02Z</dcterms:modified>
</cp:coreProperties>
</file>